
<file path=[Content_Types].xml><?xml version="1.0" encoding="utf-8"?>
<Types xmlns="http://schemas.openxmlformats.org/package/2006/content-types"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Default Extension="pict" ContentType="image/pict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vml" ContentType="application/vnd.openxmlformats-officedocument.vmlDrawing"/>
  <Default Extension="rels" ContentType="application/vnd.openxmlformats-package.relationships+xml"/>
  <Default Extension="jpeg" ContentType="image/jpeg"/>
  <Default Extension="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4100" windowHeight="13200" tabRatio="500"/>
  </bookViews>
  <sheets>
    <sheet name="Sheet1" sheetId="1" r:id="rId1"/>
    <sheet name="Sheet2" sheetId="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38" i="1"/>
  <c r="J39"/>
  <c r="K37"/>
  <c r="K36"/>
  <c r="K35"/>
  <c r="CY4"/>
  <c r="CZ4"/>
  <c r="DA4"/>
  <c r="DB4"/>
  <c r="DC4"/>
  <c r="DD4"/>
  <c r="DE4"/>
  <c r="DF4"/>
  <c r="DG4"/>
  <c r="DH4"/>
  <c r="DI4"/>
  <c r="CY5"/>
  <c r="CZ5"/>
  <c r="DA5"/>
  <c r="DB5"/>
  <c r="DC5"/>
  <c r="DD5"/>
  <c r="DE5"/>
  <c r="DF5"/>
  <c r="DG5"/>
  <c r="DH5"/>
  <c r="DI5"/>
  <c r="CY6"/>
  <c r="CZ6"/>
  <c r="DA6"/>
  <c r="DB6"/>
  <c r="DC6"/>
  <c r="DD6"/>
  <c r="DE6"/>
  <c r="DF6"/>
  <c r="DG6"/>
  <c r="DH6"/>
  <c r="DI6"/>
  <c r="CY7"/>
  <c r="CZ7"/>
  <c r="DA7"/>
  <c r="DB7"/>
  <c r="DC7"/>
  <c r="DD7"/>
  <c r="DE7"/>
  <c r="DF7"/>
  <c r="DG7"/>
  <c r="DH7"/>
  <c r="DI7"/>
  <c r="CY8"/>
  <c r="CZ8"/>
  <c r="DA8"/>
  <c r="DB8"/>
  <c r="DC8"/>
  <c r="DD8"/>
  <c r="DE8"/>
  <c r="DF8"/>
  <c r="DG8"/>
  <c r="DH8"/>
  <c r="DI8"/>
  <c r="CY9"/>
  <c r="CZ9"/>
  <c r="DA9"/>
  <c r="DB9"/>
  <c r="DC9"/>
  <c r="DD9"/>
  <c r="DE9"/>
  <c r="DF9"/>
  <c r="DG9"/>
  <c r="DH9"/>
  <c r="DI9"/>
  <c r="CY10"/>
  <c r="CZ10"/>
  <c r="DA10"/>
  <c r="DB10"/>
  <c r="DC10"/>
  <c r="DD10"/>
  <c r="DE10"/>
  <c r="DF10"/>
  <c r="DG10"/>
  <c r="DH10"/>
  <c r="DI10"/>
  <c r="CY11"/>
  <c r="CZ11"/>
  <c r="DA11"/>
  <c r="DB11"/>
  <c r="DC11"/>
  <c r="DD11"/>
  <c r="DE11"/>
  <c r="DF11"/>
  <c r="DG11"/>
  <c r="DH11"/>
  <c r="DI11"/>
  <c r="CY12"/>
  <c r="CZ12"/>
  <c r="DA12"/>
  <c r="DB12"/>
  <c r="DC12"/>
  <c r="DD12"/>
  <c r="DE12"/>
  <c r="DF12"/>
  <c r="DG12"/>
  <c r="DH12"/>
  <c r="DI12"/>
  <c r="CY13"/>
  <c r="CZ13"/>
  <c r="DA13"/>
  <c r="DB13"/>
  <c r="DC13"/>
  <c r="DD13"/>
  <c r="DE13"/>
  <c r="DF13"/>
  <c r="DG13"/>
  <c r="DH13"/>
  <c r="DI13"/>
  <c r="CY14"/>
  <c r="CZ14"/>
  <c r="DA14"/>
  <c r="DB14"/>
  <c r="DC14"/>
  <c r="DD14"/>
  <c r="DE14"/>
  <c r="DF14"/>
  <c r="DG14"/>
  <c r="DH14"/>
  <c r="DI14"/>
  <c r="CY15"/>
  <c r="CZ15"/>
  <c r="DA15"/>
  <c r="DB15"/>
  <c r="DC15"/>
  <c r="DD15"/>
  <c r="DE15"/>
  <c r="DF15"/>
  <c r="DG15"/>
  <c r="DH15"/>
  <c r="DI15"/>
  <c r="CY16"/>
  <c r="CZ16"/>
  <c r="DA16"/>
  <c r="DB16"/>
  <c r="DC16"/>
  <c r="DD16"/>
  <c r="DE16"/>
  <c r="DF16"/>
  <c r="DG16"/>
  <c r="DH16"/>
  <c r="DI16"/>
  <c r="CY17"/>
  <c r="CZ17"/>
  <c r="DA17"/>
  <c r="DB17"/>
  <c r="DC17"/>
  <c r="DD17"/>
  <c r="DE17"/>
  <c r="DF17"/>
  <c r="DG17"/>
  <c r="DH17"/>
  <c r="DI17"/>
  <c r="CY18"/>
  <c r="CZ18"/>
  <c r="DA18"/>
  <c r="DB18"/>
  <c r="DC18"/>
  <c r="DD18"/>
  <c r="DE18"/>
  <c r="DF18"/>
  <c r="DG18"/>
  <c r="DH18"/>
  <c r="DI18"/>
  <c r="CY19"/>
  <c r="CZ19"/>
  <c r="DA19"/>
  <c r="DB19"/>
  <c r="DC19"/>
  <c r="DD19"/>
  <c r="DE19"/>
  <c r="DF19"/>
  <c r="DG19"/>
  <c r="DH19"/>
  <c r="DI19"/>
  <c r="CY20"/>
  <c r="CZ20"/>
  <c r="DA20"/>
  <c r="DB20"/>
  <c r="DC20"/>
  <c r="DD20"/>
  <c r="DE20"/>
  <c r="DF20"/>
  <c r="DG20"/>
  <c r="DH20"/>
  <c r="DI20"/>
  <c r="CY21"/>
  <c r="CZ21"/>
  <c r="DA21"/>
  <c r="DB21"/>
  <c r="DC21"/>
  <c r="DD21"/>
  <c r="DE21"/>
  <c r="DF21"/>
  <c r="DG21"/>
  <c r="DH21"/>
  <c r="DI21"/>
  <c r="CY22"/>
  <c r="CZ22"/>
  <c r="DA22"/>
  <c r="DB22"/>
  <c r="DC22"/>
  <c r="DD22"/>
  <c r="DE22"/>
  <c r="DF22"/>
  <c r="DG22"/>
  <c r="DH22"/>
  <c r="DI22"/>
  <c r="CY23"/>
  <c r="CZ23"/>
  <c r="DA23"/>
  <c r="DB23"/>
  <c r="DC23"/>
  <c r="DD23"/>
  <c r="DE23"/>
  <c r="DF23"/>
  <c r="DG23"/>
  <c r="DH23"/>
  <c r="DI23"/>
  <c r="CY24"/>
  <c r="CZ24"/>
  <c r="DA24"/>
  <c r="DB24"/>
  <c r="DC24"/>
  <c r="DD24"/>
  <c r="DE24"/>
  <c r="DF24"/>
  <c r="DG24"/>
  <c r="DH24"/>
  <c r="DI24"/>
  <c r="CY25"/>
  <c r="CZ25"/>
  <c r="DA25"/>
  <c r="DB25"/>
  <c r="DC25"/>
  <c r="DD25"/>
  <c r="DE25"/>
  <c r="DF25"/>
  <c r="DG25"/>
  <c r="DH25"/>
  <c r="DI25"/>
  <c r="CY26"/>
  <c r="CZ26"/>
  <c r="DA26"/>
  <c r="DB26"/>
  <c r="DC26"/>
  <c r="DD26"/>
  <c r="DE26"/>
  <c r="DF26"/>
  <c r="DG26"/>
  <c r="DH26"/>
  <c r="DI26"/>
  <c r="CY27"/>
  <c r="CZ27"/>
  <c r="DA27"/>
  <c r="DB27"/>
  <c r="DC27"/>
  <c r="DD27"/>
  <c r="DE27"/>
  <c r="DF27"/>
  <c r="DG27"/>
  <c r="DH27"/>
  <c r="DI27"/>
  <c r="CY28"/>
  <c r="CZ28"/>
  <c r="DA28"/>
  <c r="DB28"/>
  <c r="DC28"/>
  <c r="DD28"/>
  <c r="DE28"/>
  <c r="DF28"/>
  <c r="DG28"/>
  <c r="DH28"/>
  <c r="DI28"/>
  <c r="CY29"/>
  <c r="CZ29"/>
  <c r="DA29"/>
  <c r="DB29"/>
  <c r="DC29"/>
  <c r="DD29"/>
  <c r="DE29"/>
  <c r="DF29"/>
  <c r="DG29"/>
  <c r="DH29"/>
  <c r="DI29"/>
  <c r="CY30"/>
  <c r="CZ30"/>
  <c r="DA30"/>
  <c r="DB30"/>
  <c r="DC30"/>
  <c r="DD30"/>
  <c r="DE30"/>
  <c r="DF30"/>
  <c r="DG30"/>
  <c r="DH30"/>
  <c r="DI30"/>
  <c r="CY31"/>
  <c r="CZ31"/>
  <c r="DA31"/>
  <c r="DB31"/>
  <c r="DC31"/>
  <c r="DD31"/>
  <c r="DE31"/>
  <c r="DF31"/>
  <c r="DG31"/>
  <c r="DH31"/>
  <c r="DI31"/>
  <c r="CY32"/>
  <c r="CZ32"/>
  <c r="DA32"/>
  <c r="DB32"/>
  <c r="DC32"/>
  <c r="DD32"/>
  <c r="DE32"/>
  <c r="DF32"/>
  <c r="DG32"/>
  <c r="DH32"/>
  <c r="DI32"/>
  <c r="CO4"/>
  <c r="CP4"/>
  <c r="CQ4"/>
  <c r="CR4"/>
  <c r="CS4"/>
  <c r="CT4"/>
  <c r="CU4"/>
  <c r="CV4"/>
  <c r="CW4"/>
  <c r="CX4"/>
  <c r="CO5"/>
  <c r="CP5"/>
  <c r="CQ5"/>
  <c r="CR5"/>
  <c r="CS5"/>
  <c r="CT5"/>
  <c r="CU5"/>
  <c r="CV5"/>
  <c r="CW5"/>
  <c r="CX5"/>
  <c r="CO6"/>
  <c r="CP6"/>
  <c r="CQ6"/>
  <c r="CR6"/>
  <c r="CS6"/>
  <c r="CT6"/>
  <c r="CU6"/>
  <c r="CV6"/>
  <c r="CW6"/>
  <c r="CX6"/>
  <c r="CO7"/>
  <c r="CP7"/>
  <c r="CQ7"/>
  <c r="CR7"/>
  <c r="CS7"/>
  <c r="CT7"/>
  <c r="CU7"/>
  <c r="CV7"/>
  <c r="CW7"/>
  <c r="CX7"/>
  <c r="CO8"/>
  <c r="CP8"/>
  <c r="CQ8"/>
  <c r="CR8"/>
  <c r="CS8"/>
  <c r="CT8"/>
  <c r="CU8"/>
  <c r="CV8"/>
  <c r="CW8"/>
  <c r="CX8"/>
  <c r="CO9"/>
  <c r="CP9"/>
  <c r="CQ9"/>
  <c r="CR9"/>
  <c r="CS9"/>
  <c r="CT9"/>
  <c r="CU9"/>
  <c r="CV9"/>
  <c r="CW9"/>
  <c r="CX9"/>
  <c r="CO10"/>
  <c r="CP10"/>
  <c r="CQ10"/>
  <c r="CR10"/>
  <c r="CS10"/>
  <c r="CT10"/>
  <c r="CU10"/>
  <c r="CV10"/>
  <c r="CW10"/>
  <c r="CX10"/>
  <c r="CO11"/>
  <c r="CP11"/>
  <c r="CQ11"/>
  <c r="CR11"/>
  <c r="CS11"/>
  <c r="CT11"/>
  <c r="CU11"/>
  <c r="CV11"/>
  <c r="CW11"/>
  <c r="CX11"/>
  <c r="CO12"/>
  <c r="CP12"/>
  <c r="CQ12"/>
  <c r="CR12"/>
  <c r="CS12"/>
  <c r="CT12"/>
  <c r="CU12"/>
  <c r="CV12"/>
  <c r="CW12"/>
  <c r="CX12"/>
  <c r="CO13"/>
  <c r="CP13"/>
  <c r="CQ13"/>
  <c r="CR13"/>
  <c r="CS13"/>
  <c r="CT13"/>
  <c r="CU13"/>
  <c r="CV13"/>
  <c r="CW13"/>
  <c r="CX13"/>
  <c r="CO14"/>
  <c r="CP14"/>
  <c r="CQ14"/>
  <c r="CR14"/>
  <c r="CS14"/>
  <c r="CT14"/>
  <c r="CU14"/>
  <c r="CV14"/>
  <c r="CW14"/>
  <c r="CX14"/>
  <c r="CO15"/>
  <c r="CP15"/>
  <c r="CQ15"/>
  <c r="CR15"/>
  <c r="CS15"/>
  <c r="CT15"/>
  <c r="CU15"/>
  <c r="CV15"/>
  <c r="CW15"/>
  <c r="CX15"/>
  <c r="CO16"/>
  <c r="CP16"/>
  <c r="CQ16"/>
  <c r="CR16"/>
  <c r="CS16"/>
  <c r="CT16"/>
  <c r="CU16"/>
  <c r="CV16"/>
  <c r="CW16"/>
  <c r="CX16"/>
  <c r="CO17"/>
  <c r="CP17"/>
  <c r="CQ17"/>
  <c r="CR17"/>
  <c r="CS17"/>
  <c r="CT17"/>
  <c r="CU17"/>
  <c r="CV17"/>
  <c r="CW17"/>
  <c r="CX17"/>
  <c r="CO18"/>
  <c r="CP18"/>
  <c r="CQ18"/>
  <c r="CR18"/>
  <c r="CS18"/>
  <c r="CT18"/>
  <c r="CU18"/>
  <c r="CV18"/>
  <c r="CW18"/>
  <c r="CX18"/>
  <c r="CO19"/>
  <c r="CP19"/>
  <c r="CQ19"/>
  <c r="CR19"/>
  <c r="CS19"/>
  <c r="CT19"/>
  <c r="CU19"/>
  <c r="CV19"/>
  <c r="CW19"/>
  <c r="CX19"/>
  <c r="CO20"/>
  <c r="CP20"/>
  <c r="CQ20"/>
  <c r="CR20"/>
  <c r="CS20"/>
  <c r="CT20"/>
  <c r="CU20"/>
  <c r="CV20"/>
  <c r="CW20"/>
  <c r="CX20"/>
  <c r="CO21"/>
  <c r="CP21"/>
  <c r="CQ21"/>
  <c r="CR21"/>
  <c r="CS21"/>
  <c r="CT21"/>
  <c r="CU21"/>
  <c r="CV21"/>
  <c r="CW21"/>
  <c r="CX21"/>
  <c r="CO22"/>
  <c r="CP22"/>
  <c r="CQ22"/>
  <c r="CR22"/>
  <c r="CS22"/>
  <c r="CT22"/>
  <c r="CU22"/>
  <c r="CV22"/>
  <c r="CW22"/>
  <c r="CX22"/>
  <c r="CO23"/>
  <c r="CP23"/>
  <c r="CQ23"/>
  <c r="CR23"/>
  <c r="CS23"/>
  <c r="CT23"/>
  <c r="CU23"/>
  <c r="CV23"/>
  <c r="CW23"/>
  <c r="CX23"/>
  <c r="CO24"/>
  <c r="CP24"/>
  <c r="CQ24"/>
  <c r="CR24"/>
  <c r="CS24"/>
  <c r="CT24"/>
  <c r="CU24"/>
  <c r="CV24"/>
  <c r="CW24"/>
  <c r="CX24"/>
  <c r="CO25"/>
  <c r="CP25"/>
  <c r="CQ25"/>
  <c r="CR25"/>
  <c r="CS25"/>
  <c r="CT25"/>
  <c r="CU25"/>
  <c r="CV25"/>
  <c r="CW25"/>
  <c r="CX25"/>
  <c r="CO26"/>
  <c r="CP26"/>
  <c r="CQ26"/>
  <c r="CR26"/>
  <c r="CS26"/>
  <c r="CT26"/>
  <c r="CU26"/>
  <c r="CV26"/>
  <c r="CW26"/>
  <c r="CX26"/>
  <c r="CO27"/>
  <c r="CP27"/>
  <c r="CQ27"/>
  <c r="CR27"/>
  <c r="CS27"/>
  <c r="CT27"/>
  <c r="CU27"/>
  <c r="CV27"/>
  <c r="CW27"/>
  <c r="CX27"/>
  <c r="CO28"/>
  <c r="CP28"/>
  <c r="CQ28"/>
  <c r="CR28"/>
  <c r="CS28"/>
  <c r="CT28"/>
  <c r="CU28"/>
  <c r="CV28"/>
  <c r="CW28"/>
  <c r="CX28"/>
  <c r="CO29"/>
  <c r="CP29"/>
  <c r="CQ29"/>
  <c r="CR29"/>
  <c r="CS29"/>
  <c r="CT29"/>
  <c r="CU29"/>
  <c r="CV29"/>
  <c r="CW29"/>
  <c r="CX29"/>
  <c r="CO30"/>
  <c r="CP30"/>
  <c r="CQ30"/>
  <c r="CR30"/>
  <c r="CS30"/>
  <c r="CT30"/>
  <c r="CU30"/>
  <c r="CV30"/>
  <c r="CW30"/>
  <c r="CX30"/>
  <c r="CO31"/>
  <c r="CP31"/>
  <c r="CQ31"/>
  <c r="CR31"/>
  <c r="CS31"/>
  <c r="CT31"/>
  <c r="CU31"/>
  <c r="CV31"/>
  <c r="CW31"/>
  <c r="CX31"/>
  <c r="CO32"/>
  <c r="CP32"/>
  <c r="CQ32"/>
  <c r="CR32"/>
  <c r="CS32"/>
  <c r="CT32"/>
  <c r="CU32"/>
  <c r="CV32"/>
  <c r="CW32"/>
  <c r="CX32"/>
  <c r="CE4"/>
  <c r="CF4"/>
  <c r="CG4"/>
  <c r="CH4"/>
  <c r="CI4"/>
  <c r="CJ4"/>
  <c r="CK4"/>
  <c r="CL4"/>
  <c r="CM4"/>
  <c r="CN4"/>
  <c r="CE5"/>
  <c r="CF5"/>
  <c r="CG5"/>
  <c r="CH5"/>
  <c r="CI5"/>
  <c r="CJ5"/>
  <c r="CK5"/>
  <c r="CL5"/>
  <c r="CM5"/>
  <c r="CN5"/>
  <c r="CE6"/>
  <c r="CF6"/>
  <c r="CG6"/>
  <c r="CH6"/>
  <c r="CI6"/>
  <c r="CJ6"/>
  <c r="CK6"/>
  <c r="CL6"/>
  <c r="CM6"/>
  <c r="CN6"/>
  <c r="CE7"/>
  <c r="CF7"/>
  <c r="CG7"/>
  <c r="CH7"/>
  <c r="CI7"/>
  <c r="CJ7"/>
  <c r="CK7"/>
  <c r="CL7"/>
  <c r="CM7"/>
  <c r="CN7"/>
  <c r="CE8"/>
  <c r="CF8"/>
  <c r="CG8"/>
  <c r="CH8"/>
  <c r="CI8"/>
  <c r="CJ8"/>
  <c r="CK8"/>
  <c r="CL8"/>
  <c r="CM8"/>
  <c r="CN8"/>
  <c r="CE9"/>
  <c r="CF9"/>
  <c r="CG9"/>
  <c r="CH9"/>
  <c r="CI9"/>
  <c r="CJ9"/>
  <c r="CK9"/>
  <c r="CL9"/>
  <c r="CM9"/>
  <c r="CN9"/>
  <c r="CE10"/>
  <c r="CF10"/>
  <c r="CG10"/>
  <c r="CH10"/>
  <c r="CI10"/>
  <c r="CJ10"/>
  <c r="CK10"/>
  <c r="CL10"/>
  <c r="CM10"/>
  <c r="CN10"/>
  <c r="CE11"/>
  <c r="CF11"/>
  <c r="CG11"/>
  <c r="CH11"/>
  <c r="CI11"/>
  <c r="CJ11"/>
  <c r="CK11"/>
  <c r="CL11"/>
  <c r="CM11"/>
  <c r="CN11"/>
  <c r="CE12"/>
  <c r="CF12"/>
  <c r="CG12"/>
  <c r="CH12"/>
  <c r="CI12"/>
  <c r="CJ12"/>
  <c r="CK12"/>
  <c r="CL12"/>
  <c r="CM12"/>
  <c r="CN12"/>
  <c r="CE13"/>
  <c r="CF13"/>
  <c r="CG13"/>
  <c r="CH13"/>
  <c r="CI13"/>
  <c r="CJ13"/>
  <c r="CK13"/>
  <c r="CL13"/>
  <c r="CM13"/>
  <c r="CN13"/>
  <c r="CE14"/>
  <c r="CF14"/>
  <c r="CG14"/>
  <c r="CH14"/>
  <c r="CI14"/>
  <c r="CJ14"/>
  <c r="CK14"/>
  <c r="CL14"/>
  <c r="CM14"/>
  <c r="CN14"/>
  <c r="CE15"/>
  <c r="CF15"/>
  <c r="CG15"/>
  <c r="CH15"/>
  <c r="CI15"/>
  <c r="CJ15"/>
  <c r="CK15"/>
  <c r="CL15"/>
  <c r="CM15"/>
  <c r="CN15"/>
  <c r="CE16"/>
  <c r="CF16"/>
  <c r="CG16"/>
  <c r="CH16"/>
  <c r="CI16"/>
  <c r="CJ16"/>
  <c r="CK16"/>
  <c r="CL16"/>
  <c r="CM16"/>
  <c r="CN16"/>
  <c r="CE17"/>
  <c r="CF17"/>
  <c r="CG17"/>
  <c r="CH17"/>
  <c r="CI17"/>
  <c r="CJ17"/>
  <c r="CK17"/>
  <c r="CL17"/>
  <c r="CM17"/>
  <c r="CN17"/>
  <c r="CE18"/>
  <c r="CF18"/>
  <c r="CG18"/>
  <c r="CH18"/>
  <c r="CI18"/>
  <c r="CJ18"/>
  <c r="CK18"/>
  <c r="CL18"/>
  <c r="CM18"/>
  <c r="CN18"/>
  <c r="CE19"/>
  <c r="CF19"/>
  <c r="CG19"/>
  <c r="CH19"/>
  <c r="CI19"/>
  <c r="CJ19"/>
  <c r="CK19"/>
  <c r="CL19"/>
  <c r="CM19"/>
  <c r="CN19"/>
  <c r="CE20"/>
  <c r="CF20"/>
  <c r="CG20"/>
  <c r="CH20"/>
  <c r="CI20"/>
  <c r="CJ20"/>
  <c r="CK20"/>
  <c r="CL20"/>
  <c r="CM20"/>
  <c r="CN20"/>
  <c r="CE21"/>
  <c r="CF21"/>
  <c r="CG21"/>
  <c r="CH21"/>
  <c r="CI21"/>
  <c r="CJ21"/>
  <c r="CK21"/>
  <c r="CL21"/>
  <c r="CM21"/>
  <c r="CN21"/>
  <c r="CE22"/>
  <c r="CF22"/>
  <c r="CG22"/>
  <c r="CH22"/>
  <c r="CI22"/>
  <c r="CJ22"/>
  <c r="CK22"/>
  <c r="CL22"/>
  <c r="CM22"/>
  <c r="CN22"/>
  <c r="CE23"/>
  <c r="CF23"/>
  <c r="CG23"/>
  <c r="CH23"/>
  <c r="CI23"/>
  <c r="CJ23"/>
  <c r="CK23"/>
  <c r="CL23"/>
  <c r="CM23"/>
  <c r="CN23"/>
  <c r="CE24"/>
  <c r="CF24"/>
  <c r="CG24"/>
  <c r="CH24"/>
  <c r="CI24"/>
  <c r="CJ24"/>
  <c r="CK24"/>
  <c r="CL24"/>
  <c r="CM24"/>
  <c r="CN24"/>
  <c r="CE25"/>
  <c r="CF25"/>
  <c r="CG25"/>
  <c r="CH25"/>
  <c r="CI25"/>
  <c r="CJ25"/>
  <c r="CK25"/>
  <c r="CL25"/>
  <c r="CM25"/>
  <c r="CN25"/>
  <c r="CE26"/>
  <c r="CF26"/>
  <c r="CG26"/>
  <c r="CH26"/>
  <c r="CI26"/>
  <c r="CJ26"/>
  <c r="CK26"/>
  <c r="CL26"/>
  <c r="CM26"/>
  <c r="CN26"/>
  <c r="CE27"/>
  <c r="CF27"/>
  <c r="CG27"/>
  <c r="CH27"/>
  <c r="CI27"/>
  <c r="CJ27"/>
  <c r="CK27"/>
  <c r="CL27"/>
  <c r="CM27"/>
  <c r="CN27"/>
  <c r="CE28"/>
  <c r="CF28"/>
  <c r="CG28"/>
  <c r="CH28"/>
  <c r="CI28"/>
  <c r="CJ28"/>
  <c r="CK28"/>
  <c r="CL28"/>
  <c r="CM28"/>
  <c r="CN28"/>
  <c r="CE29"/>
  <c r="CF29"/>
  <c r="CG29"/>
  <c r="CH29"/>
  <c r="CI29"/>
  <c r="CJ29"/>
  <c r="CK29"/>
  <c r="CL29"/>
  <c r="CM29"/>
  <c r="CN29"/>
  <c r="CE30"/>
  <c r="CF30"/>
  <c r="CG30"/>
  <c r="CH30"/>
  <c r="CI30"/>
  <c r="CJ30"/>
  <c r="CK30"/>
  <c r="CL30"/>
  <c r="CM30"/>
  <c r="CN30"/>
  <c r="CE31"/>
  <c r="CF31"/>
  <c r="CG31"/>
  <c r="CH31"/>
  <c r="CI31"/>
  <c r="CJ31"/>
  <c r="CK31"/>
  <c r="CL31"/>
  <c r="CM31"/>
  <c r="CN31"/>
  <c r="CE32"/>
  <c r="CF32"/>
  <c r="CG32"/>
  <c r="CH32"/>
  <c r="CI32"/>
  <c r="CJ32"/>
  <c r="CK32"/>
  <c r="CL32"/>
  <c r="CM32"/>
  <c r="CN32"/>
  <c r="BU4"/>
  <c r="BV4"/>
  <c r="BW4"/>
  <c r="BX4"/>
  <c r="BY4"/>
  <c r="BZ4"/>
  <c r="CA4"/>
  <c r="CB4"/>
  <c r="CC4"/>
  <c r="CD4"/>
  <c r="BU5"/>
  <c r="BV5"/>
  <c r="BW5"/>
  <c r="BX5"/>
  <c r="BY5"/>
  <c r="BZ5"/>
  <c r="CA5"/>
  <c r="CB5"/>
  <c r="CC5"/>
  <c r="CD5"/>
  <c r="BU6"/>
  <c r="BV6"/>
  <c r="BW6"/>
  <c r="BX6"/>
  <c r="BY6"/>
  <c r="BZ6"/>
  <c r="CA6"/>
  <c r="CB6"/>
  <c r="CC6"/>
  <c r="CD6"/>
  <c r="BU7"/>
  <c r="BV7"/>
  <c r="BW7"/>
  <c r="BX7"/>
  <c r="BY7"/>
  <c r="BZ7"/>
  <c r="CA7"/>
  <c r="CB7"/>
  <c r="CC7"/>
  <c r="CD7"/>
  <c r="BU8"/>
  <c r="BV8"/>
  <c r="BW8"/>
  <c r="BX8"/>
  <c r="BY8"/>
  <c r="BZ8"/>
  <c r="CA8"/>
  <c r="CB8"/>
  <c r="CC8"/>
  <c r="CD8"/>
  <c r="BU9"/>
  <c r="BV9"/>
  <c r="BW9"/>
  <c r="BX9"/>
  <c r="BY9"/>
  <c r="BZ9"/>
  <c r="CA9"/>
  <c r="CB9"/>
  <c r="CC9"/>
  <c r="CD9"/>
  <c r="BU10"/>
  <c r="BV10"/>
  <c r="BW10"/>
  <c r="BX10"/>
  <c r="BY10"/>
  <c r="BZ10"/>
  <c r="CA10"/>
  <c r="CB10"/>
  <c r="CC10"/>
  <c r="CD10"/>
  <c r="BU11"/>
  <c r="BV11"/>
  <c r="BW11"/>
  <c r="BX11"/>
  <c r="BY11"/>
  <c r="BZ11"/>
  <c r="CA11"/>
  <c r="CB11"/>
  <c r="CC11"/>
  <c r="CD11"/>
  <c r="BU12"/>
  <c r="BV12"/>
  <c r="BW12"/>
  <c r="BX12"/>
  <c r="BY12"/>
  <c r="BZ12"/>
  <c r="CA12"/>
  <c r="CB12"/>
  <c r="CC12"/>
  <c r="CD12"/>
  <c r="BU13"/>
  <c r="BV13"/>
  <c r="BW13"/>
  <c r="BX13"/>
  <c r="BY13"/>
  <c r="BZ13"/>
  <c r="CA13"/>
  <c r="CB13"/>
  <c r="CC13"/>
  <c r="CD13"/>
  <c r="BU14"/>
  <c r="BV14"/>
  <c r="BW14"/>
  <c r="BX14"/>
  <c r="BY14"/>
  <c r="BZ14"/>
  <c r="CA14"/>
  <c r="CB14"/>
  <c r="CC14"/>
  <c r="CD14"/>
  <c r="BU15"/>
  <c r="BV15"/>
  <c r="BW15"/>
  <c r="BX15"/>
  <c r="BY15"/>
  <c r="BZ15"/>
  <c r="CA15"/>
  <c r="CB15"/>
  <c r="CC15"/>
  <c r="CD15"/>
  <c r="BU16"/>
  <c r="BV16"/>
  <c r="BW16"/>
  <c r="BX16"/>
  <c r="BY16"/>
  <c r="BZ16"/>
  <c r="CA16"/>
  <c r="CB16"/>
  <c r="CC16"/>
  <c r="CD16"/>
  <c r="BU17"/>
  <c r="BV17"/>
  <c r="BW17"/>
  <c r="BX17"/>
  <c r="BY17"/>
  <c r="BZ17"/>
  <c r="CA17"/>
  <c r="CB17"/>
  <c r="CC17"/>
  <c r="CD17"/>
  <c r="BU18"/>
  <c r="BV18"/>
  <c r="BW18"/>
  <c r="BX18"/>
  <c r="BY18"/>
  <c r="BZ18"/>
  <c r="CA18"/>
  <c r="CB18"/>
  <c r="CC18"/>
  <c r="CD18"/>
  <c r="BU19"/>
  <c r="BV19"/>
  <c r="BW19"/>
  <c r="BX19"/>
  <c r="BY19"/>
  <c r="BZ19"/>
  <c r="CA19"/>
  <c r="CB19"/>
  <c r="CC19"/>
  <c r="CD19"/>
  <c r="BU20"/>
  <c r="BV20"/>
  <c r="BW20"/>
  <c r="BX20"/>
  <c r="BY20"/>
  <c r="BZ20"/>
  <c r="CA20"/>
  <c r="CB20"/>
  <c r="CC20"/>
  <c r="CD20"/>
  <c r="BU21"/>
  <c r="BV21"/>
  <c r="BW21"/>
  <c r="BX21"/>
  <c r="BY21"/>
  <c r="BZ21"/>
  <c r="CA21"/>
  <c r="CB21"/>
  <c r="CC21"/>
  <c r="CD21"/>
  <c r="BU22"/>
  <c r="BV22"/>
  <c r="BW22"/>
  <c r="BX22"/>
  <c r="BY22"/>
  <c r="BZ22"/>
  <c r="CA22"/>
  <c r="CB22"/>
  <c r="CC22"/>
  <c r="CD22"/>
  <c r="BU23"/>
  <c r="BV23"/>
  <c r="BW23"/>
  <c r="BX23"/>
  <c r="BY23"/>
  <c r="BZ23"/>
  <c r="CA23"/>
  <c r="CB23"/>
  <c r="CC23"/>
  <c r="CD23"/>
  <c r="BU24"/>
  <c r="BV24"/>
  <c r="BW24"/>
  <c r="BX24"/>
  <c r="BY24"/>
  <c r="BZ24"/>
  <c r="CA24"/>
  <c r="CB24"/>
  <c r="CC24"/>
  <c r="CD24"/>
  <c r="BU25"/>
  <c r="BV25"/>
  <c r="BW25"/>
  <c r="BX25"/>
  <c r="BY25"/>
  <c r="BZ25"/>
  <c r="CA25"/>
  <c r="CB25"/>
  <c r="CC25"/>
  <c r="CD25"/>
  <c r="BU26"/>
  <c r="BV26"/>
  <c r="BW26"/>
  <c r="BX26"/>
  <c r="BY26"/>
  <c r="BZ26"/>
  <c r="CA26"/>
  <c r="CB26"/>
  <c r="CC26"/>
  <c r="CD26"/>
  <c r="BU27"/>
  <c r="BV27"/>
  <c r="BW27"/>
  <c r="BX27"/>
  <c r="BY27"/>
  <c r="BZ27"/>
  <c r="CA27"/>
  <c r="CB27"/>
  <c r="CC27"/>
  <c r="CD27"/>
  <c r="BU28"/>
  <c r="BV28"/>
  <c r="BW28"/>
  <c r="BX28"/>
  <c r="BY28"/>
  <c r="BZ28"/>
  <c r="CA28"/>
  <c r="CB28"/>
  <c r="CC28"/>
  <c r="CD28"/>
  <c r="BU29"/>
  <c r="BV29"/>
  <c r="BW29"/>
  <c r="BX29"/>
  <c r="BY29"/>
  <c r="BZ29"/>
  <c r="CA29"/>
  <c r="CB29"/>
  <c r="CC29"/>
  <c r="CD29"/>
  <c r="BU30"/>
  <c r="BV30"/>
  <c r="BW30"/>
  <c r="BX30"/>
  <c r="BY30"/>
  <c r="BZ30"/>
  <c r="CA30"/>
  <c r="CB30"/>
  <c r="CC30"/>
  <c r="CD30"/>
  <c r="BU31"/>
  <c r="BV31"/>
  <c r="BW31"/>
  <c r="BX31"/>
  <c r="BY31"/>
  <c r="BZ31"/>
  <c r="CA31"/>
  <c r="CB31"/>
  <c r="CC31"/>
  <c r="CD31"/>
  <c r="BU32"/>
  <c r="BV32"/>
  <c r="BW32"/>
  <c r="BX32"/>
  <c r="BY32"/>
  <c r="BZ32"/>
  <c r="CA32"/>
  <c r="CB32"/>
  <c r="CC32"/>
  <c r="CD32"/>
  <c r="BC6"/>
  <c r="BD6"/>
  <c r="BE6"/>
  <c r="BF6"/>
  <c r="BG6"/>
  <c r="BH6"/>
  <c r="BI6"/>
  <c r="BJ6"/>
  <c r="BK6"/>
  <c r="BL6"/>
  <c r="BM6"/>
  <c r="BN6"/>
  <c r="BO6"/>
  <c r="BP6"/>
  <c r="BQ6"/>
  <c r="BR6"/>
  <c r="BS6"/>
  <c r="BT6"/>
  <c r="BA6"/>
  <c r="BC7"/>
  <c r="BD7"/>
  <c r="BE7"/>
  <c r="BF7"/>
  <c r="BG7"/>
  <c r="BH7"/>
  <c r="BI7"/>
  <c r="BJ7"/>
  <c r="BK7"/>
  <c r="BL7"/>
  <c r="BM7"/>
  <c r="BN7"/>
  <c r="BO7"/>
  <c r="BP7"/>
  <c r="BQ7"/>
  <c r="BR7"/>
  <c r="BS7"/>
  <c r="BT7"/>
  <c r="BA7"/>
  <c r="BC8"/>
  <c r="BD8"/>
  <c r="BE8"/>
  <c r="BF8"/>
  <c r="BG8"/>
  <c r="BH8"/>
  <c r="BI8"/>
  <c r="BJ8"/>
  <c r="BK8"/>
  <c r="BL8"/>
  <c r="BM8"/>
  <c r="BN8"/>
  <c r="BO8"/>
  <c r="BP8"/>
  <c r="BQ8"/>
  <c r="BR8"/>
  <c r="BS8"/>
  <c r="BT8"/>
  <c r="BA8"/>
  <c r="BC9"/>
  <c r="BD9"/>
  <c r="BE9"/>
  <c r="BF9"/>
  <c r="BG9"/>
  <c r="BH9"/>
  <c r="BI9"/>
  <c r="BJ9"/>
  <c r="BK9"/>
  <c r="BL9"/>
  <c r="BM9"/>
  <c r="BN9"/>
  <c r="BO9"/>
  <c r="BP9"/>
  <c r="BQ9"/>
  <c r="BR9"/>
  <c r="BS9"/>
  <c r="BT9"/>
  <c r="BA9"/>
  <c r="BC10"/>
  <c r="BD10"/>
  <c r="BE10"/>
  <c r="BF10"/>
  <c r="BG10"/>
  <c r="BH10"/>
  <c r="BI10"/>
  <c r="BJ10"/>
  <c r="BK10"/>
  <c r="BL10"/>
  <c r="BM10"/>
  <c r="BN10"/>
  <c r="BO10"/>
  <c r="BP10"/>
  <c r="BQ10"/>
  <c r="BR10"/>
  <c r="BS10"/>
  <c r="BT10"/>
  <c r="BA10"/>
  <c r="BC11"/>
  <c r="BD11"/>
  <c r="BE11"/>
  <c r="BF11"/>
  <c r="BG11"/>
  <c r="BH11"/>
  <c r="BI11"/>
  <c r="BJ11"/>
  <c r="BK11"/>
  <c r="BL11"/>
  <c r="BM11"/>
  <c r="BN11"/>
  <c r="BO11"/>
  <c r="BP11"/>
  <c r="BQ11"/>
  <c r="BR11"/>
  <c r="BS11"/>
  <c r="BT11"/>
  <c r="BA11"/>
  <c r="BC12"/>
  <c r="BD12"/>
  <c r="BE12"/>
  <c r="BF12"/>
  <c r="BG12"/>
  <c r="BH12"/>
  <c r="BI12"/>
  <c r="BJ12"/>
  <c r="BK12"/>
  <c r="BL12"/>
  <c r="BM12"/>
  <c r="BN12"/>
  <c r="BO12"/>
  <c r="BP12"/>
  <c r="BQ12"/>
  <c r="BR12"/>
  <c r="BS12"/>
  <c r="BT12"/>
  <c r="BA12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BT13"/>
  <c r="BA13"/>
  <c r="BC14"/>
  <c r="BD14"/>
  <c r="BE14"/>
  <c r="BF14"/>
  <c r="BG14"/>
  <c r="BH14"/>
  <c r="BI14"/>
  <c r="BJ14"/>
  <c r="BK14"/>
  <c r="BL14"/>
  <c r="BM14"/>
  <c r="BN14"/>
  <c r="BO14"/>
  <c r="BP14"/>
  <c r="BQ14"/>
  <c r="BR14"/>
  <c r="BS14"/>
  <c r="BT14"/>
  <c r="BA14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A15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A16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A17"/>
  <c r="BK18"/>
  <c r="BL18"/>
  <c r="BM18"/>
  <c r="BN18"/>
  <c r="BO18"/>
  <c r="BP18"/>
  <c r="BQ18"/>
  <c r="BR18"/>
  <c r="BS18"/>
  <c r="BT18"/>
  <c r="BC18"/>
  <c r="BD18"/>
  <c r="BE18"/>
  <c r="BF18"/>
  <c r="BG18"/>
  <c r="BH18"/>
  <c r="BI18"/>
  <c r="BJ18"/>
  <c r="BA18"/>
  <c r="BR19"/>
  <c r="BS19"/>
  <c r="BT19"/>
  <c r="BA19"/>
  <c r="BR20"/>
  <c r="BS20"/>
  <c r="BT20"/>
  <c r="BA20"/>
  <c r="BR21"/>
  <c r="BS21"/>
  <c r="BT21"/>
  <c r="BA21"/>
  <c r="BR22"/>
  <c r="BS22"/>
  <c r="BT22"/>
  <c r="BA22"/>
  <c r="BR23"/>
  <c r="BS23"/>
  <c r="BT23"/>
  <c r="BA23"/>
  <c r="BR24"/>
  <c r="BS24"/>
  <c r="BT24"/>
  <c r="BA24"/>
  <c r="BR25"/>
  <c r="BS25"/>
  <c r="BT25"/>
  <c r="BA25"/>
  <c r="BR26"/>
  <c r="BS26"/>
  <c r="BT26"/>
  <c r="BA26"/>
  <c r="BR27"/>
  <c r="BS27"/>
  <c r="BT27"/>
  <c r="BA27"/>
  <c r="BR28"/>
  <c r="BS28"/>
  <c r="BT28"/>
  <c r="BA28"/>
  <c r="BR29"/>
  <c r="BS29"/>
  <c r="BT29"/>
  <c r="BA29"/>
  <c r="BR30"/>
  <c r="BS30"/>
  <c r="BT30"/>
  <c r="BA30"/>
  <c r="BR31"/>
  <c r="BS31"/>
  <c r="BT31"/>
  <c r="BA31"/>
  <c r="BR32"/>
  <c r="BS32"/>
  <c r="BT32"/>
  <c r="BA32"/>
  <c r="BC5"/>
  <c r="BD5"/>
  <c r="BE5"/>
  <c r="BF5"/>
  <c r="BG5"/>
  <c r="BH5"/>
  <c r="BI5"/>
  <c r="BJ5"/>
  <c r="BK5"/>
  <c r="BL5"/>
  <c r="BM5"/>
  <c r="BN5"/>
  <c r="BO5"/>
  <c r="BP5"/>
  <c r="BQ5"/>
  <c r="BR5"/>
  <c r="BS5"/>
  <c r="BT5"/>
  <c r="BA5"/>
  <c r="BC3"/>
  <c r="L5"/>
  <c r="L6"/>
  <c r="BB6"/>
  <c r="BC4"/>
  <c r="BD4"/>
  <c r="BE4"/>
  <c r="BF4"/>
  <c r="BG4"/>
  <c r="BH4"/>
  <c r="BI4"/>
  <c r="BJ4"/>
  <c r="BK4"/>
  <c r="BL4"/>
  <c r="BM4"/>
  <c r="BN4"/>
  <c r="BO4"/>
  <c r="BP4"/>
  <c r="BQ4"/>
  <c r="BR4"/>
  <c r="BS4"/>
  <c r="BT4"/>
  <c r="L7"/>
  <c r="BB7"/>
  <c r="L8"/>
  <c r="BB8"/>
  <c r="L9"/>
  <c r="BB9"/>
  <c r="L10"/>
  <c r="BB10"/>
  <c r="L11"/>
  <c r="BB11"/>
  <c r="L12"/>
  <c r="BB12"/>
  <c r="L13"/>
  <c r="BB13"/>
  <c r="L14"/>
  <c r="BB14"/>
  <c r="L15"/>
  <c r="BB15"/>
  <c r="L16"/>
  <c r="BB16"/>
  <c r="L17"/>
  <c r="BB17"/>
  <c r="L18"/>
  <c r="BB18"/>
  <c r="L19"/>
  <c r="BB19"/>
  <c r="BC19"/>
  <c r="BD19"/>
  <c r="BE19"/>
  <c r="BF19"/>
  <c r="BG19"/>
  <c r="BH19"/>
  <c r="BI19"/>
  <c r="BJ19"/>
  <c r="BK19"/>
  <c r="BL19"/>
  <c r="BM19"/>
  <c r="BN19"/>
  <c r="BO19"/>
  <c r="BP19"/>
  <c r="BQ19"/>
  <c r="L20"/>
  <c r="BB20"/>
  <c r="BC20"/>
  <c r="BD20"/>
  <c r="BE20"/>
  <c r="BF20"/>
  <c r="BG20"/>
  <c r="BH20"/>
  <c r="BI20"/>
  <c r="BJ20"/>
  <c r="BK20"/>
  <c r="BL20"/>
  <c r="BM20"/>
  <c r="BN20"/>
  <c r="BO20"/>
  <c r="BP20"/>
  <c r="BQ20"/>
  <c r="L21"/>
  <c r="BB21"/>
  <c r="BC21"/>
  <c r="BD21"/>
  <c r="BE21"/>
  <c r="BF21"/>
  <c r="BG21"/>
  <c r="BH21"/>
  <c r="BI21"/>
  <c r="BJ21"/>
  <c r="BK21"/>
  <c r="BL21"/>
  <c r="BM21"/>
  <c r="BN21"/>
  <c r="BO21"/>
  <c r="BP21"/>
  <c r="BQ21"/>
  <c r="L22"/>
  <c r="BB22"/>
  <c r="BC22"/>
  <c r="BD22"/>
  <c r="BE22"/>
  <c r="BF22"/>
  <c r="BG22"/>
  <c r="BH22"/>
  <c r="BI22"/>
  <c r="BJ22"/>
  <c r="BK22"/>
  <c r="BL22"/>
  <c r="BM22"/>
  <c r="BN22"/>
  <c r="BO22"/>
  <c r="BP22"/>
  <c r="BQ22"/>
  <c r="L23"/>
  <c r="BB23"/>
  <c r="BC23"/>
  <c r="BD23"/>
  <c r="BE23"/>
  <c r="BF23"/>
  <c r="BG23"/>
  <c r="BH23"/>
  <c r="BI23"/>
  <c r="BJ23"/>
  <c r="BK23"/>
  <c r="BL23"/>
  <c r="BM23"/>
  <c r="BN23"/>
  <c r="BO23"/>
  <c r="BP23"/>
  <c r="BQ23"/>
  <c r="L24"/>
  <c r="BB24"/>
  <c r="BC24"/>
  <c r="BD24"/>
  <c r="BE24"/>
  <c r="BF24"/>
  <c r="BG24"/>
  <c r="BH24"/>
  <c r="BI24"/>
  <c r="BJ24"/>
  <c r="BK24"/>
  <c r="BL24"/>
  <c r="BM24"/>
  <c r="BN24"/>
  <c r="BO24"/>
  <c r="BP24"/>
  <c r="BQ24"/>
  <c r="L25"/>
  <c r="BB25"/>
  <c r="BC25"/>
  <c r="BD25"/>
  <c r="BE25"/>
  <c r="BF25"/>
  <c r="BG25"/>
  <c r="BH25"/>
  <c r="BI25"/>
  <c r="BJ25"/>
  <c r="BK25"/>
  <c r="BL25"/>
  <c r="BM25"/>
  <c r="BN25"/>
  <c r="BO25"/>
  <c r="BP25"/>
  <c r="BQ25"/>
  <c r="L26"/>
  <c r="BB26"/>
  <c r="BC26"/>
  <c r="BD26"/>
  <c r="BE26"/>
  <c r="BF26"/>
  <c r="BG26"/>
  <c r="BH26"/>
  <c r="BI26"/>
  <c r="BJ26"/>
  <c r="BK26"/>
  <c r="BL26"/>
  <c r="BM26"/>
  <c r="BN26"/>
  <c r="BO26"/>
  <c r="BP26"/>
  <c r="BQ26"/>
  <c r="L27"/>
  <c r="BB27"/>
  <c r="BC27"/>
  <c r="BD27"/>
  <c r="BE27"/>
  <c r="BF27"/>
  <c r="BG27"/>
  <c r="BH27"/>
  <c r="BI27"/>
  <c r="BJ27"/>
  <c r="BK27"/>
  <c r="BL27"/>
  <c r="BM27"/>
  <c r="BN27"/>
  <c r="BO27"/>
  <c r="BP27"/>
  <c r="BQ27"/>
  <c r="L28"/>
  <c r="BB28"/>
  <c r="BC28"/>
  <c r="BD28"/>
  <c r="BE28"/>
  <c r="BF28"/>
  <c r="BG28"/>
  <c r="BH28"/>
  <c r="BI28"/>
  <c r="BJ28"/>
  <c r="BK28"/>
  <c r="BL28"/>
  <c r="BM28"/>
  <c r="BN28"/>
  <c r="BO28"/>
  <c r="BP28"/>
  <c r="BQ28"/>
  <c r="L29"/>
  <c r="BB29"/>
  <c r="BC29"/>
  <c r="BD29"/>
  <c r="BE29"/>
  <c r="BF29"/>
  <c r="BG29"/>
  <c r="BH29"/>
  <c r="BI29"/>
  <c r="BJ29"/>
  <c r="BK29"/>
  <c r="BL29"/>
  <c r="BM29"/>
  <c r="BN29"/>
  <c r="BO29"/>
  <c r="BP29"/>
  <c r="BQ29"/>
  <c r="L30"/>
  <c r="BB30"/>
  <c r="BC30"/>
  <c r="BD30"/>
  <c r="BE30"/>
  <c r="BF30"/>
  <c r="BG30"/>
  <c r="BH30"/>
  <c r="BI30"/>
  <c r="BJ30"/>
  <c r="BK30"/>
  <c r="BL30"/>
  <c r="BM30"/>
  <c r="BN30"/>
  <c r="BO30"/>
  <c r="BP30"/>
  <c r="BQ30"/>
  <c r="L31"/>
  <c r="BB31"/>
  <c r="BC31"/>
  <c r="BD31"/>
  <c r="BE31"/>
  <c r="BF31"/>
  <c r="BG31"/>
  <c r="BH31"/>
  <c r="BI31"/>
  <c r="BJ31"/>
  <c r="BK31"/>
  <c r="BL31"/>
  <c r="BM31"/>
  <c r="BN31"/>
  <c r="BO31"/>
  <c r="BP31"/>
  <c r="BQ31"/>
  <c r="L32"/>
  <c r="BB32"/>
  <c r="BC32"/>
  <c r="BD32"/>
  <c r="BE32"/>
  <c r="BF32"/>
  <c r="BG32"/>
  <c r="BH32"/>
  <c r="BI32"/>
  <c r="BJ32"/>
  <c r="BK32"/>
  <c r="BL32"/>
  <c r="BM32"/>
  <c r="BN32"/>
  <c r="BO32"/>
  <c r="BP32"/>
  <c r="BQ32"/>
  <c r="BB5"/>
  <c r="AY5"/>
  <c r="AY6"/>
  <c r="AZ6"/>
  <c r="AY7"/>
  <c r="AZ7"/>
  <c r="AY8"/>
  <c r="AZ8"/>
  <c r="AY9"/>
  <c r="AZ9"/>
  <c r="AY10"/>
  <c r="AZ10"/>
  <c r="AY11"/>
  <c r="AZ11"/>
  <c r="AY12"/>
  <c r="AZ12"/>
  <c r="AY13"/>
  <c r="AZ13"/>
  <c r="AY14"/>
  <c r="AZ14"/>
  <c r="AY15"/>
  <c r="AZ15"/>
  <c r="AY16"/>
  <c r="AZ16"/>
  <c r="AY17"/>
  <c r="AZ17"/>
  <c r="AY18"/>
  <c r="AZ18"/>
  <c r="AY19"/>
  <c r="AZ19"/>
  <c r="AY20"/>
  <c r="AZ20"/>
  <c r="AY21"/>
  <c r="AZ21"/>
  <c r="AY22"/>
  <c r="AZ22"/>
  <c r="AY23"/>
  <c r="AZ23"/>
  <c r="AY24"/>
  <c r="AZ24"/>
  <c r="AY25"/>
  <c r="AZ25"/>
  <c r="AY26"/>
  <c r="AZ26"/>
  <c r="AY27"/>
  <c r="AZ27"/>
  <c r="AY28"/>
  <c r="AZ28"/>
  <c r="AY29"/>
  <c r="AZ29"/>
  <c r="AY30"/>
  <c r="AZ30"/>
  <c r="AY31"/>
  <c r="AZ31"/>
  <c r="AY32"/>
  <c r="AZ32"/>
  <c r="AZ5"/>
  <c r="AW3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AI4"/>
  <c r="AJ4"/>
  <c r="AK4"/>
  <c r="AL4"/>
  <c r="AM4"/>
  <c r="AN4"/>
  <c r="AO4"/>
  <c r="AP4"/>
  <c r="AQ4"/>
  <c r="AE5"/>
  <c r="AF5"/>
  <c r="AG5"/>
  <c r="AH5"/>
  <c r="AI5"/>
  <c r="AJ5"/>
  <c r="AK5"/>
  <c r="AL5"/>
  <c r="AM5"/>
  <c r="AN5"/>
  <c r="AO5"/>
  <c r="AP5"/>
  <c r="AQ5"/>
  <c r="AE6"/>
  <c r="AF6"/>
  <c r="AG6"/>
  <c r="AH6"/>
  <c r="AI6"/>
  <c r="AJ6"/>
  <c r="AK6"/>
  <c r="AL6"/>
  <c r="AM6"/>
  <c r="AN6"/>
  <c r="AO6"/>
  <c r="AP6"/>
  <c r="AQ6"/>
  <c r="AE7"/>
  <c r="AF7"/>
  <c r="AG7"/>
  <c r="AH7"/>
  <c r="AI7"/>
  <c r="AJ7"/>
  <c r="AK7"/>
  <c r="AL7"/>
  <c r="AM7"/>
  <c r="AN7"/>
  <c r="AO7"/>
  <c r="AP7"/>
  <c r="AQ7"/>
  <c r="AE8"/>
  <c r="AF8"/>
  <c r="AG8"/>
  <c r="AH8"/>
  <c r="AI8"/>
  <c r="AJ8"/>
  <c r="AK8"/>
  <c r="AL8"/>
  <c r="AM8"/>
  <c r="AN8"/>
  <c r="AO8"/>
  <c r="AP8"/>
  <c r="AQ8"/>
  <c r="AE9"/>
  <c r="AF9"/>
  <c r="AG9"/>
  <c r="AH9"/>
  <c r="AI9"/>
  <c r="AJ9"/>
  <c r="AK9"/>
  <c r="AL9"/>
  <c r="AM9"/>
  <c r="AN9"/>
  <c r="AO9"/>
  <c r="AP9"/>
  <c r="AQ9"/>
  <c r="AE10"/>
  <c r="AF10"/>
  <c r="AG10"/>
  <c r="AH10"/>
  <c r="AI10"/>
  <c r="AJ10"/>
  <c r="AK10"/>
  <c r="AL10"/>
  <c r="AM10"/>
  <c r="AN10"/>
  <c r="AO10"/>
  <c r="AP10"/>
  <c r="AQ10"/>
  <c r="AE11"/>
  <c r="AF11"/>
  <c r="AG11"/>
  <c r="AH11"/>
  <c r="AI11"/>
  <c r="AJ11"/>
  <c r="AK11"/>
  <c r="AL11"/>
  <c r="AM11"/>
  <c r="AN11"/>
  <c r="AO11"/>
  <c r="AP11"/>
  <c r="AQ11"/>
  <c r="AE12"/>
  <c r="AF12"/>
  <c r="AG12"/>
  <c r="AH12"/>
  <c r="AI12"/>
  <c r="AJ12"/>
  <c r="AK12"/>
  <c r="AL12"/>
  <c r="AM12"/>
  <c r="AN12"/>
  <c r="AO12"/>
  <c r="AP12"/>
  <c r="AQ12"/>
  <c r="AE13"/>
  <c r="AF13"/>
  <c r="AG13"/>
  <c r="AH13"/>
  <c r="AI13"/>
  <c r="AJ13"/>
  <c r="AK13"/>
  <c r="AL13"/>
  <c r="AM13"/>
  <c r="AN13"/>
  <c r="AO13"/>
  <c r="AP13"/>
  <c r="AQ13"/>
  <c r="AE14"/>
  <c r="AF14"/>
  <c r="AG14"/>
  <c r="AH14"/>
  <c r="AI14"/>
  <c r="AJ14"/>
  <c r="AK14"/>
  <c r="AL14"/>
  <c r="AM14"/>
  <c r="AN14"/>
  <c r="AO14"/>
  <c r="AP14"/>
  <c r="AQ14"/>
  <c r="AE15"/>
  <c r="AF15"/>
  <c r="AG15"/>
  <c r="AH15"/>
  <c r="AI15"/>
  <c r="AJ15"/>
  <c r="AK15"/>
  <c r="AL15"/>
  <c r="AM15"/>
  <c r="AN15"/>
  <c r="AO15"/>
  <c r="AP15"/>
  <c r="AQ15"/>
  <c r="AE16"/>
  <c r="AF16"/>
  <c r="AG16"/>
  <c r="AH16"/>
  <c r="AI16"/>
  <c r="AJ16"/>
  <c r="AK16"/>
  <c r="AL16"/>
  <c r="AM16"/>
  <c r="AN16"/>
  <c r="AO16"/>
  <c r="AP16"/>
  <c r="AQ16"/>
  <c r="AE17"/>
  <c r="AF17"/>
  <c r="AG17"/>
  <c r="AH17"/>
  <c r="AI17"/>
  <c r="AJ17"/>
  <c r="AK17"/>
  <c r="AL17"/>
  <c r="AM17"/>
  <c r="AN17"/>
  <c r="AO17"/>
  <c r="AP17"/>
  <c r="AQ17"/>
  <c r="AE18"/>
  <c r="AF18"/>
  <c r="AG18"/>
  <c r="AH18"/>
  <c r="AI18"/>
  <c r="AJ18"/>
  <c r="AK18"/>
  <c r="AL18"/>
  <c r="AM18"/>
  <c r="AN18"/>
  <c r="AO18"/>
  <c r="AP18"/>
  <c r="AQ18"/>
  <c r="AE19"/>
  <c r="AF19"/>
  <c r="AG19"/>
  <c r="AH19"/>
  <c r="AI19"/>
  <c r="AJ19"/>
  <c r="AK19"/>
  <c r="AL19"/>
  <c r="AM19"/>
  <c r="AN19"/>
  <c r="AO19"/>
  <c r="AP19"/>
  <c r="AQ19"/>
  <c r="AE20"/>
  <c r="AF20"/>
  <c r="AG20"/>
  <c r="AH20"/>
  <c r="AI20"/>
  <c r="AJ20"/>
  <c r="AK20"/>
  <c r="AL20"/>
  <c r="AM20"/>
  <c r="AN20"/>
  <c r="AO20"/>
  <c r="AP20"/>
  <c r="AQ20"/>
  <c r="AE21"/>
  <c r="AF21"/>
  <c r="AG21"/>
  <c r="AH21"/>
  <c r="AI21"/>
  <c r="AJ21"/>
  <c r="AK21"/>
  <c r="AL21"/>
  <c r="AM21"/>
  <c r="AN21"/>
  <c r="AO21"/>
  <c r="AP21"/>
  <c r="AQ21"/>
  <c r="AE22"/>
  <c r="AF22"/>
  <c r="AG22"/>
  <c r="AH22"/>
  <c r="AI22"/>
  <c r="AJ22"/>
  <c r="AK22"/>
  <c r="AL22"/>
  <c r="AM22"/>
  <c r="AN22"/>
  <c r="AO22"/>
  <c r="AP22"/>
  <c r="AQ22"/>
  <c r="AE23"/>
  <c r="AF23"/>
  <c r="AG23"/>
  <c r="AH23"/>
  <c r="AI23"/>
  <c r="AJ23"/>
  <c r="AK23"/>
  <c r="AL23"/>
  <c r="AM23"/>
  <c r="AN23"/>
  <c r="AO23"/>
  <c r="AP23"/>
  <c r="AQ23"/>
  <c r="AE24"/>
  <c r="AF24"/>
  <c r="AG24"/>
  <c r="AH24"/>
  <c r="AI24"/>
  <c r="AJ24"/>
  <c r="AK24"/>
  <c r="AL24"/>
  <c r="AM24"/>
  <c r="AN24"/>
  <c r="AO24"/>
  <c r="AP24"/>
  <c r="AQ24"/>
  <c r="AE25"/>
  <c r="AF25"/>
  <c r="AG25"/>
  <c r="AH25"/>
  <c r="AI25"/>
  <c r="AJ25"/>
  <c r="AK25"/>
  <c r="AL25"/>
  <c r="AM25"/>
  <c r="AN25"/>
  <c r="AO25"/>
  <c r="AP25"/>
  <c r="AQ25"/>
  <c r="AE26"/>
  <c r="AF26"/>
  <c r="AG26"/>
  <c r="AH26"/>
  <c r="AI26"/>
  <c r="AJ26"/>
  <c r="AK26"/>
  <c r="AL26"/>
  <c r="AM26"/>
  <c r="AN26"/>
  <c r="AO26"/>
  <c r="AP26"/>
  <c r="AQ26"/>
  <c r="AE27"/>
  <c r="AF27"/>
  <c r="AG27"/>
  <c r="AH27"/>
  <c r="AI27"/>
  <c r="AJ27"/>
  <c r="AK27"/>
  <c r="AL27"/>
  <c r="AM27"/>
  <c r="AN27"/>
  <c r="AO27"/>
  <c r="AP27"/>
  <c r="AQ27"/>
  <c r="AE28"/>
  <c r="AF28"/>
  <c r="AG28"/>
  <c r="AH28"/>
  <c r="AI28"/>
  <c r="AJ28"/>
  <c r="AK28"/>
  <c r="AL28"/>
  <c r="AM28"/>
  <c r="AN28"/>
  <c r="AO28"/>
  <c r="AP28"/>
  <c r="AQ28"/>
  <c r="AE29"/>
  <c r="AF29"/>
  <c r="AG29"/>
  <c r="AH29"/>
  <c r="AI29"/>
  <c r="AJ29"/>
  <c r="AK29"/>
  <c r="AL29"/>
  <c r="AM29"/>
  <c r="AN29"/>
  <c r="AO29"/>
  <c r="AP29"/>
  <c r="AQ29"/>
  <c r="AE30"/>
  <c r="AF30"/>
  <c r="AG30"/>
  <c r="AH30"/>
  <c r="AI30"/>
  <c r="AJ30"/>
  <c r="AK30"/>
  <c r="AL30"/>
  <c r="AM30"/>
  <c r="AN30"/>
  <c r="AO30"/>
  <c r="AP30"/>
  <c r="AQ30"/>
  <c r="AE31"/>
  <c r="AF31"/>
  <c r="AG31"/>
  <c r="AH31"/>
  <c r="AI31"/>
  <c r="AJ31"/>
  <c r="AK31"/>
  <c r="AL31"/>
  <c r="AM31"/>
  <c r="AN31"/>
  <c r="AO31"/>
  <c r="AP31"/>
  <c r="AQ31"/>
  <c r="AE32"/>
  <c r="AF32"/>
  <c r="AG32"/>
  <c r="AH32"/>
  <c r="AI32"/>
  <c r="AJ32"/>
  <c r="AK32"/>
  <c r="AL32"/>
  <c r="AM32"/>
  <c r="AN32"/>
  <c r="AO32"/>
  <c r="AP32"/>
  <c r="AQ32"/>
  <c r="P6"/>
  <c r="Q6"/>
  <c r="R6"/>
  <c r="S6"/>
  <c r="T6"/>
  <c r="U6"/>
  <c r="V6"/>
  <c r="W6"/>
  <c r="X6"/>
  <c r="Y6"/>
  <c r="Z6"/>
  <c r="AA6"/>
  <c r="AB6"/>
  <c r="AC6"/>
  <c r="AD6"/>
  <c r="P3"/>
  <c r="O6"/>
  <c r="N6"/>
  <c r="P7"/>
  <c r="Q7"/>
  <c r="R7"/>
  <c r="S7"/>
  <c r="T7"/>
  <c r="U7"/>
  <c r="V7"/>
  <c r="W7"/>
  <c r="X7"/>
  <c r="Y7"/>
  <c r="Z7"/>
  <c r="AA7"/>
  <c r="AB7"/>
  <c r="AC7"/>
  <c r="AD7"/>
  <c r="O7"/>
  <c r="N7"/>
  <c r="P8"/>
  <c r="Q8"/>
  <c r="R8"/>
  <c r="S8"/>
  <c r="T8"/>
  <c r="U8"/>
  <c r="V8"/>
  <c r="W8"/>
  <c r="X8"/>
  <c r="Y8"/>
  <c r="Z8"/>
  <c r="AA8"/>
  <c r="AB8"/>
  <c r="AC8"/>
  <c r="AD8"/>
  <c r="O8"/>
  <c r="N8"/>
  <c r="P9"/>
  <c r="Q9"/>
  <c r="R9"/>
  <c r="S9"/>
  <c r="T9"/>
  <c r="U9"/>
  <c r="V9"/>
  <c r="W9"/>
  <c r="X9"/>
  <c r="Y9"/>
  <c r="Z9"/>
  <c r="AA9"/>
  <c r="AB9"/>
  <c r="AC9"/>
  <c r="AD9"/>
  <c r="O9"/>
  <c r="N9"/>
  <c r="P10"/>
  <c r="Q10"/>
  <c r="R10"/>
  <c r="S10"/>
  <c r="T10"/>
  <c r="U10"/>
  <c r="V10"/>
  <c r="W10"/>
  <c r="X10"/>
  <c r="Y10"/>
  <c r="Z10"/>
  <c r="AA10"/>
  <c r="AB10"/>
  <c r="AC10"/>
  <c r="AD10"/>
  <c r="O10"/>
  <c r="N10"/>
  <c r="P11"/>
  <c r="Q11"/>
  <c r="R11"/>
  <c r="S11"/>
  <c r="T11"/>
  <c r="U11"/>
  <c r="V11"/>
  <c r="W11"/>
  <c r="X11"/>
  <c r="Y11"/>
  <c r="Z11"/>
  <c r="AA11"/>
  <c r="AB11"/>
  <c r="AC11"/>
  <c r="AD11"/>
  <c r="O11"/>
  <c r="N11"/>
  <c r="P12"/>
  <c r="Q12"/>
  <c r="R12"/>
  <c r="S12"/>
  <c r="T12"/>
  <c r="U12"/>
  <c r="V12"/>
  <c r="W12"/>
  <c r="X12"/>
  <c r="Y12"/>
  <c r="Z12"/>
  <c r="AA12"/>
  <c r="AB12"/>
  <c r="AC12"/>
  <c r="AD12"/>
  <c r="O12"/>
  <c r="N12"/>
  <c r="P13"/>
  <c r="Q13"/>
  <c r="R13"/>
  <c r="S13"/>
  <c r="T13"/>
  <c r="U13"/>
  <c r="V13"/>
  <c r="W13"/>
  <c r="X13"/>
  <c r="Y13"/>
  <c r="Z13"/>
  <c r="AA13"/>
  <c r="AB13"/>
  <c r="AC13"/>
  <c r="AD13"/>
  <c r="O13"/>
  <c r="N13"/>
  <c r="P14"/>
  <c r="Q14"/>
  <c r="R14"/>
  <c r="S14"/>
  <c r="T14"/>
  <c r="U14"/>
  <c r="V14"/>
  <c r="W14"/>
  <c r="X14"/>
  <c r="Y14"/>
  <c r="Z14"/>
  <c r="AA14"/>
  <c r="AB14"/>
  <c r="AC14"/>
  <c r="AD14"/>
  <c r="O14"/>
  <c r="N14"/>
  <c r="P15"/>
  <c r="Q15"/>
  <c r="R15"/>
  <c r="S15"/>
  <c r="T15"/>
  <c r="U15"/>
  <c r="V15"/>
  <c r="W15"/>
  <c r="X15"/>
  <c r="Y15"/>
  <c r="Z15"/>
  <c r="AA15"/>
  <c r="AB15"/>
  <c r="AC15"/>
  <c r="AD15"/>
  <c r="O15"/>
  <c r="N15"/>
  <c r="P16"/>
  <c r="Q16"/>
  <c r="R16"/>
  <c r="S16"/>
  <c r="T16"/>
  <c r="U16"/>
  <c r="V16"/>
  <c r="W16"/>
  <c r="X16"/>
  <c r="Y16"/>
  <c r="Z16"/>
  <c r="AA16"/>
  <c r="AB16"/>
  <c r="AC16"/>
  <c r="AD16"/>
  <c r="O16"/>
  <c r="N16"/>
  <c r="P17"/>
  <c r="Q17"/>
  <c r="R17"/>
  <c r="S17"/>
  <c r="T17"/>
  <c r="U17"/>
  <c r="V17"/>
  <c r="W17"/>
  <c r="X17"/>
  <c r="Y17"/>
  <c r="Z17"/>
  <c r="AA17"/>
  <c r="AB17"/>
  <c r="AC17"/>
  <c r="AD17"/>
  <c r="O17"/>
  <c r="N17"/>
  <c r="P18"/>
  <c r="Q18"/>
  <c r="R18"/>
  <c r="S18"/>
  <c r="T18"/>
  <c r="U18"/>
  <c r="V18"/>
  <c r="W18"/>
  <c r="X18"/>
  <c r="Y18"/>
  <c r="Z18"/>
  <c r="AA18"/>
  <c r="AB18"/>
  <c r="AC18"/>
  <c r="AD18"/>
  <c r="O18"/>
  <c r="N18"/>
  <c r="P19"/>
  <c r="Q19"/>
  <c r="R19"/>
  <c r="S19"/>
  <c r="T19"/>
  <c r="U19"/>
  <c r="V19"/>
  <c r="W19"/>
  <c r="X19"/>
  <c r="Y19"/>
  <c r="Z19"/>
  <c r="AA19"/>
  <c r="AB19"/>
  <c r="AC19"/>
  <c r="AD19"/>
  <c r="O19"/>
  <c r="N19"/>
  <c r="P20"/>
  <c r="Q20"/>
  <c r="R20"/>
  <c r="S20"/>
  <c r="T20"/>
  <c r="U20"/>
  <c r="V20"/>
  <c r="W20"/>
  <c r="X20"/>
  <c r="Y20"/>
  <c r="Z20"/>
  <c r="AA20"/>
  <c r="AB20"/>
  <c r="AC20"/>
  <c r="AD20"/>
  <c r="O20"/>
  <c r="N20"/>
  <c r="P21"/>
  <c r="Q21"/>
  <c r="R21"/>
  <c r="S21"/>
  <c r="T21"/>
  <c r="U21"/>
  <c r="V21"/>
  <c r="W21"/>
  <c r="X21"/>
  <c r="Y21"/>
  <c r="Z21"/>
  <c r="AA21"/>
  <c r="AB21"/>
  <c r="AC21"/>
  <c r="AD21"/>
  <c r="O21"/>
  <c r="N21"/>
  <c r="P22"/>
  <c r="Q22"/>
  <c r="R22"/>
  <c r="S22"/>
  <c r="T22"/>
  <c r="U22"/>
  <c r="V22"/>
  <c r="W22"/>
  <c r="X22"/>
  <c r="Y22"/>
  <c r="Z22"/>
  <c r="AA22"/>
  <c r="AB22"/>
  <c r="AC22"/>
  <c r="AD22"/>
  <c r="O22"/>
  <c r="N22"/>
  <c r="P23"/>
  <c r="Q23"/>
  <c r="R23"/>
  <c r="S23"/>
  <c r="T23"/>
  <c r="U23"/>
  <c r="V23"/>
  <c r="W23"/>
  <c r="X23"/>
  <c r="Y23"/>
  <c r="Z23"/>
  <c r="AA23"/>
  <c r="AB23"/>
  <c r="AC23"/>
  <c r="AD23"/>
  <c r="O23"/>
  <c r="N23"/>
  <c r="P24"/>
  <c r="Q24"/>
  <c r="R24"/>
  <c r="S24"/>
  <c r="T24"/>
  <c r="U24"/>
  <c r="V24"/>
  <c r="W24"/>
  <c r="X24"/>
  <c r="Y24"/>
  <c r="Z24"/>
  <c r="AA24"/>
  <c r="AB24"/>
  <c r="AC24"/>
  <c r="AD24"/>
  <c r="O24"/>
  <c r="N24"/>
  <c r="P25"/>
  <c r="Q25"/>
  <c r="R25"/>
  <c r="S25"/>
  <c r="T25"/>
  <c r="U25"/>
  <c r="V25"/>
  <c r="W25"/>
  <c r="X25"/>
  <c r="Y25"/>
  <c r="Z25"/>
  <c r="AA25"/>
  <c r="AB25"/>
  <c r="AC25"/>
  <c r="AD25"/>
  <c r="O25"/>
  <c r="N25"/>
  <c r="P26"/>
  <c r="Q26"/>
  <c r="R26"/>
  <c r="S26"/>
  <c r="T26"/>
  <c r="U26"/>
  <c r="V26"/>
  <c r="W26"/>
  <c r="X26"/>
  <c r="Y26"/>
  <c r="Z26"/>
  <c r="AA26"/>
  <c r="AB26"/>
  <c r="AC26"/>
  <c r="AD26"/>
  <c r="O26"/>
  <c r="N26"/>
  <c r="P27"/>
  <c r="Q27"/>
  <c r="R27"/>
  <c r="S27"/>
  <c r="T27"/>
  <c r="U27"/>
  <c r="V27"/>
  <c r="W27"/>
  <c r="X27"/>
  <c r="Y27"/>
  <c r="Z27"/>
  <c r="AA27"/>
  <c r="AB27"/>
  <c r="AC27"/>
  <c r="AD27"/>
  <c r="O27"/>
  <c r="N27"/>
  <c r="P28"/>
  <c r="Q28"/>
  <c r="R28"/>
  <c r="S28"/>
  <c r="T28"/>
  <c r="U28"/>
  <c r="V28"/>
  <c r="W28"/>
  <c r="X28"/>
  <c r="Y28"/>
  <c r="Z28"/>
  <c r="AA28"/>
  <c r="AB28"/>
  <c r="AC28"/>
  <c r="AD28"/>
  <c r="O28"/>
  <c r="N28"/>
  <c r="P29"/>
  <c r="Q29"/>
  <c r="R29"/>
  <c r="S29"/>
  <c r="T29"/>
  <c r="U29"/>
  <c r="V29"/>
  <c r="W29"/>
  <c r="X29"/>
  <c r="Y29"/>
  <c r="Z29"/>
  <c r="AA29"/>
  <c r="AB29"/>
  <c r="AC29"/>
  <c r="AD29"/>
  <c r="O29"/>
  <c r="N29"/>
  <c r="P30"/>
  <c r="Q30"/>
  <c r="R30"/>
  <c r="S30"/>
  <c r="T30"/>
  <c r="U30"/>
  <c r="V30"/>
  <c r="W30"/>
  <c r="X30"/>
  <c r="Y30"/>
  <c r="Z30"/>
  <c r="AA30"/>
  <c r="AB30"/>
  <c r="AC30"/>
  <c r="AD30"/>
  <c r="O30"/>
  <c r="N30"/>
  <c r="P31"/>
  <c r="Q31"/>
  <c r="R31"/>
  <c r="S31"/>
  <c r="T31"/>
  <c r="U31"/>
  <c r="V31"/>
  <c r="W31"/>
  <c r="X31"/>
  <c r="Y31"/>
  <c r="Z31"/>
  <c r="AA31"/>
  <c r="AB31"/>
  <c r="AC31"/>
  <c r="AD31"/>
  <c r="O31"/>
  <c r="N31"/>
  <c r="P32"/>
  <c r="Q32"/>
  <c r="R32"/>
  <c r="S32"/>
  <c r="T32"/>
  <c r="U32"/>
  <c r="V32"/>
  <c r="W32"/>
  <c r="X32"/>
  <c r="Y32"/>
  <c r="Z32"/>
  <c r="AA32"/>
  <c r="AB32"/>
  <c r="AC32"/>
  <c r="AD32"/>
  <c r="O32"/>
  <c r="N32"/>
  <c r="P5"/>
  <c r="Q5"/>
  <c r="R5"/>
  <c r="S5"/>
  <c r="T5"/>
  <c r="U5"/>
  <c r="V5"/>
  <c r="W5"/>
  <c r="X5"/>
  <c r="Y5"/>
  <c r="Z5"/>
  <c r="AA5"/>
  <c r="AB5"/>
  <c r="AC5"/>
  <c r="AD5"/>
  <c r="O5"/>
  <c r="N5"/>
  <c r="M25"/>
  <c r="M26"/>
  <c r="M27"/>
  <c r="M28"/>
  <c r="M29"/>
  <c r="M30"/>
  <c r="M31"/>
  <c r="M32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5"/>
  <c r="E6" i="2"/>
  <c r="G6"/>
  <c r="E7"/>
  <c r="G7"/>
  <c r="E8"/>
  <c r="G8"/>
  <c r="E9"/>
  <c r="G9"/>
  <c r="E10"/>
  <c r="G10"/>
  <c r="E11"/>
  <c r="G11"/>
  <c r="E12"/>
  <c r="G12"/>
  <c r="E13"/>
  <c r="G13"/>
  <c r="E14"/>
  <c r="G14"/>
  <c r="E15"/>
  <c r="G15"/>
  <c r="E16"/>
  <c r="G16"/>
  <c r="E17"/>
  <c r="G17"/>
  <c r="E18"/>
  <c r="G18"/>
  <c r="E19"/>
  <c r="G19"/>
  <c r="E20"/>
  <c r="G20"/>
  <c r="E21"/>
  <c r="G21"/>
  <c r="E22"/>
  <c r="G22"/>
  <c r="E23"/>
  <c r="G23"/>
  <c r="E24"/>
  <c r="G24"/>
  <c r="E25"/>
  <c r="G25"/>
  <c r="E26"/>
  <c r="G26"/>
  <c r="E27"/>
  <c r="G27"/>
  <c r="E28"/>
  <c r="G28"/>
  <c r="E29"/>
  <c r="G29"/>
  <c r="E30"/>
  <c r="G30"/>
  <c r="E31"/>
  <c r="G31"/>
  <c r="E32"/>
  <c r="G32"/>
  <c r="E33"/>
  <c r="G33"/>
  <c r="G5"/>
  <c r="H6"/>
  <c r="I4"/>
  <c r="I6"/>
  <c r="J4"/>
  <c r="J6"/>
  <c r="K4"/>
  <c r="K6"/>
  <c r="L4"/>
  <c r="L6"/>
  <c r="M4"/>
  <c r="M6"/>
  <c r="N4"/>
  <c r="N6"/>
  <c r="O4"/>
  <c r="O6"/>
  <c r="P4"/>
  <c r="P6"/>
  <c r="Q4"/>
  <c r="Q6"/>
  <c r="R4"/>
  <c r="R6"/>
  <c r="S4"/>
  <c r="S6"/>
  <c r="T4"/>
  <c r="T6"/>
  <c r="U4"/>
  <c r="U6"/>
  <c r="V4"/>
  <c r="V6"/>
  <c r="W4"/>
  <c r="W6"/>
  <c r="X4"/>
  <c r="X6"/>
  <c r="Y4"/>
  <c r="Y6"/>
  <c r="Z4"/>
  <c r="Z6"/>
  <c r="AA4"/>
  <c r="AA6"/>
  <c r="AB4"/>
  <c r="AB6"/>
  <c r="AC4"/>
  <c r="AC6"/>
  <c r="AD4"/>
  <c r="AD6"/>
  <c r="AE4"/>
  <c r="AE6"/>
  <c r="AF4"/>
  <c r="AF6"/>
  <c r="AG4"/>
  <c r="AG6"/>
  <c r="AH4"/>
  <c r="AH6"/>
  <c r="AI4"/>
  <c r="AI6"/>
  <c r="AJ4"/>
  <c r="AJ6"/>
  <c r="AK4"/>
  <c r="AK6"/>
  <c r="F6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AI7"/>
  <c r="AJ7"/>
  <c r="AK7"/>
  <c r="F7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AI8"/>
  <c r="AJ8"/>
  <c r="AK8"/>
  <c r="F8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F9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F10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F11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  <c r="AI12"/>
  <c r="AJ12"/>
  <c r="AK12"/>
  <c r="F12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F13"/>
  <c r="H14"/>
  <c r="I14"/>
  <c r="J14"/>
  <c r="K14"/>
  <c r="L14"/>
  <c r="M14"/>
  <c r="N14"/>
  <c r="O14"/>
  <c r="P14"/>
  <c r="Q14"/>
  <c r="R14"/>
  <c r="S14"/>
  <c r="T14"/>
  <c r="U14"/>
  <c r="V14"/>
  <c r="W14"/>
  <c r="X14"/>
  <c r="Y14"/>
  <c r="Z14"/>
  <c r="AA14"/>
  <c r="AB14"/>
  <c r="AC14"/>
  <c r="AD14"/>
  <c r="AE14"/>
  <c r="AF14"/>
  <c r="AG14"/>
  <c r="AH14"/>
  <c r="AI14"/>
  <c r="AJ14"/>
  <c r="AK14"/>
  <c r="F14"/>
  <c r="H15"/>
  <c r="I15"/>
  <c r="J15"/>
  <c r="K15"/>
  <c r="L15"/>
  <c r="M15"/>
  <c r="N15"/>
  <c r="O15"/>
  <c r="P15"/>
  <c r="Q15"/>
  <c r="R15"/>
  <c r="S15"/>
  <c r="T15"/>
  <c r="U15"/>
  <c r="V15"/>
  <c r="W15"/>
  <c r="X15"/>
  <c r="Y15"/>
  <c r="Z15"/>
  <c r="AA15"/>
  <c r="AB15"/>
  <c r="AC15"/>
  <c r="AD15"/>
  <c r="AE15"/>
  <c r="AF15"/>
  <c r="AG15"/>
  <c r="AH15"/>
  <c r="AI15"/>
  <c r="AJ15"/>
  <c r="AK15"/>
  <c r="F15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AI16"/>
  <c r="AJ16"/>
  <c r="AK16"/>
  <c r="F16"/>
  <c r="H17"/>
  <c r="I17"/>
  <c r="J17"/>
  <c r="K17"/>
  <c r="L17"/>
  <c r="M17"/>
  <c r="N17"/>
  <c r="O17"/>
  <c r="P17"/>
  <c r="Q17"/>
  <c r="R17"/>
  <c r="S17"/>
  <c r="T17"/>
  <c r="U17"/>
  <c r="V17"/>
  <c r="W17"/>
  <c r="X17"/>
  <c r="Y17"/>
  <c r="Z17"/>
  <c r="AA17"/>
  <c r="AB17"/>
  <c r="AC17"/>
  <c r="AD17"/>
  <c r="AE17"/>
  <c r="AF17"/>
  <c r="AG17"/>
  <c r="AH17"/>
  <c r="AI17"/>
  <c r="AJ17"/>
  <c r="AK17"/>
  <c r="F17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F18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F19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F20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F21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F22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F23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F24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F25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F26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F27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F28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AJ29"/>
  <c r="AK29"/>
  <c r="F29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F30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AJ31"/>
  <c r="AK31"/>
  <c r="F31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F32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AJ33"/>
  <c r="AK33"/>
  <c r="F33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AI5"/>
  <c r="AJ5"/>
  <c r="AK5"/>
  <c r="F5"/>
</calcChain>
</file>

<file path=xl/sharedStrings.xml><?xml version="1.0" encoding="utf-8"?>
<sst xmlns="http://schemas.openxmlformats.org/spreadsheetml/2006/main" count="6" uniqueCount="5">
  <si>
    <t>定義</t>
    <rPh sb="0" eb="2">
      <t>テイギ</t>
    </rPh>
    <phoneticPr fontId="1"/>
  </si>
  <si>
    <t>SE119SumInvN4.xlsx</t>
    <phoneticPr fontId="1"/>
  </si>
  <si>
    <t>x^4</t>
    <phoneticPr fontId="1"/>
  </si>
  <si>
    <t>sim</t>
    <phoneticPr fontId="1"/>
  </si>
  <si>
    <t>x^6</t>
    <phoneticPr fontId="1"/>
  </si>
</sst>
</file>

<file path=xl/styles.xml><?xml version="1.0" encoding="utf-8"?>
<styleSheet xmlns="http://schemas.openxmlformats.org/spreadsheetml/2006/main">
  <fonts count="2">
    <font>
      <sz val="10"/>
      <name val="ＭＳ 明朝"/>
      <charset val="128"/>
    </font>
    <font>
      <sz val="6"/>
      <name val="ＭＳ 明朝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tx>
            <c:strRef>
              <c:f>Sheet1!$M$4</c:f>
              <c:strCache>
                <c:ptCount val="1"/>
                <c:pt idx="0">
                  <c:v>x^4</c:v>
                </c:pt>
              </c:strCache>
            </c:strRef>
          </c:tx>
          <c:marker>
            <c:symbol val="none"/>
          </c:marker>
          <c:xVal>
            <c:numRef>
              <c:f>Sheet1!$L$5:$L$32</c:f>
              <c:numCache>
                <c:formatCode>General</c:formatCode>
                <c:ptCount val="28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</c:numCache>
            </c:numRef>
          </c:xVal>
          <c:yVal>
            <c:numRef>
              <c:f>Sheet1!$M$5:$M$32</c:f>
              <c:numCache>
                <c:formatCode>General</c:formatCode>
                <c:ptCount val="28"/>
                <c:pt idx="0">
                  <c:v>0.0</c:v>
                </c:pt>
                <c:pt idx="1">
                  <c:v>6.25E-6</c:v>
                </c:pt>
                <c:pt idx="2">
                  <c:v>0.0001</c:v>
                </c:pt>
                <c:pt idx="3">
                  <c:v>0.00050625</c:v>
                </c:pt>
                <c:pt idx="4">
                  <c:v>0.0016</c:v>
                </c:pt>
                <c:pt idx="5">
                  <c:v>0.00390625</c:v>
                </c:pt>
                <c:pt idx="6">
                  <c:v>0.0081</c:v>
                </c:pt>
                <c:pt idx="7">
                  <c:v>0.01500625</c:v>
                </c:pt>
                <c:pt idx="8">
                  <c:v>0.0256</c:v>
                </c:pt>
                <c:pt idx="9">
                  <c:v>0.04100625</c:v>
                </c:pt>
                <c:pt idx="10">
                  <c:v>0.0625</c:v>
                </c:pt>
                <c:pt idx="11">
                  <c:v>0.0915062499999999</c:v>
                </c:pt>
                <c:pt idx="12">
                  <c:v>0.1296</c:v>
                </c:pt>
                <c:pt idx="13">
                  <c:v>0.17850625</c:v>
                </c:pt>
                <c:pt idx="14">
                  <c:v>0.2401</c:v>
                </c:pt>
                <c:pt idx="15">
                  <c:v>0.31640625</c:v>
                </c:pt>
                <c:pt idx="16">
                  <c:v>0.4096</c:v>
                </c:pt>
                <c:pt idx="17">
                  <c:v>0.522006250000001</c:v>
                </c:pt>
                <c:pt idx="18">
                  <c:v>0.656100000000001</c:v>
                </c:pt>
                <c:pt idx="19">
                  <c:v>0.814506250000001</c:v>
                </c:pt>
                <c:pt idx="20">
                  <c:v>1.000000000000001</c:v>
                </c:pt>
                <c:pt idx="21">
                  <c:v>1.215506250000001</c:v>
                </c:pt>
                <c:pt idx="22">
                  <c:v>1.464100000000001</c:v>
                </c:pt>
                <c:pt idx="23">
                  <c:v>1.749006250000002</c:v>
                </c:pt>
                <c:pt idx="24">
                  <c:v>2.073600000000003</c:v>
                </c:pt>
                <c:pt idx="25">
                  <c:v>2.441406250000004</c:v>
                </c:pt>
                <c:pt idx="26">
                  <c:v>2.856100000000004</c:v>
                </c:pt>
                <c:pt idx="27">
                  <c:v>3.321506250000005</c:v>
                </c:pt>
              </c:numCache>
            </c:numRef>
          </c:yVal>
        </c:ser>
        <c:ser>
          <c:idx val="1"/>
          <c:order val="1"/>
          <c:tx>
            <c:strRef>
              <c:f>Sheet1!$N$4</c:f>
              <c:strCache>
                <c:ptCount val="1"/>
                <c:pt idx="0">
                  <c:v>sim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ln>
                <a:solidFill>
                  <a:srgbClr val="FF0000"/>
                </a:solidFill>
              </a:ln>
            </c:spPr>
          </c:marker>
          <c:xVal>
            <c:numRef>
              <c:f>Sheet1!$L$5:$L$32</c:f>
              <c:numCache>
                <c:formatCode>General</c:formatCode>
                <c:ptCount val="28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</c:numCache>
            </c:numRef>
          </c:xVal>
          <c:yVal>
            <c:numRef>
              <c:f>Sheet1!$N$5:$N$32</c:f>
              <c:numCache>
                <c:formatCode>General</c:formatCode>
                <c:ptCount val="28"/>
                <c:pt idx="0">
                  <c:v>-0.0452938533345737</c:v>
                </c:pt>
                <c:pt idx="1">
                  <c:v>-0.00428932545174732</c:v>
                </c:pt>
                <c:pt idx="2">
                  <c:v>0.044635133692406</c:v>
                </c:pt>
                <c:pt idx="3">
                  <c:v>0.0132701783425944</c:v>
                </c:pt>
                <c:pt idx="4">
                  <c:v>-0.0406769968977336</c:v>
                </c:pt>
                <c:pt idx="5">
                  <c:v>-0.016960078877073</c:v>
                </c:pt>
                <c:pt idx="6">
                  <c:v>0.0466731757156111</c:v>
                </c:pt>
                <c:pt idx="7">
                  <c:v>0.0433731462637397</c:v>
                </c:pt>
                <c:pt idx="8">
                  <c:v>-0.00791212068148184</c:v>
                </c:pt>
                <c:pt idx="9">
                  <c:v>0.00596454849138794</c:v>
                </c:pt>
                <c:pt idx="10">
                  <c:v>0.0897153720425656</c:v>
                </c:pt>
                <c:pt idx="11">
                  <c:v>0.132189442418941</c:v>
                </c:pt>
                <c:pt idx="12">
                  <c:v>0.109764663587175</c:v>
                </c:pt>
                <c:pt idx="13">
                  <c:v>0.13340198018232</c:v>
                </c:pt>
                <c:pt idx="14">
                  <c:v>0.251652523749566</c:v>
                </c:pt>
                <c:pt idx="15">
                  <c:v>0.364548174834745</c:v>
                </c:pt>
                <c:pt idx="16">
                  <c:v>0.407027684162816</c:v>
                </c:pt>
                <c:pt idx="17">
                  <c:v>0.472345896402889</c:v>
                </c:pt>
                <c:pt idx="18">
                  <c:v>0.649221353104814</c:v>
                </c:pt>
                <c:pt idx="19">
                  <c:v>0.864059722690971</c:v>
                </c:pt>
                <c:pt idx="20">
                  <c:v>1.016556357272929</c:v>
                </c:pt>
                <c:pt idx="21">
                  <c:v>1.167759484215487</c:v>
                </c:pt>
                <c:pt idx="22">
                  <c:v>1.437896508306729</c:v>
                </c:pt>
                <c:pt idx="23">
                  <c:v>1.793204647860687</c:v>
                </c:pt>
                <c:pt idx="24">
                  <c:v>2.109153478685744</c:v>
                </c:pt>
                <c:pt idx="25">
                  <c:v>2.402506712752938</c:v>
                </c:pt>
                <c:pt idx="26">
                  <c:v>2.81176557901977</c:v>
                </c:pt>
                <c:pt idx="27">
                  <c:v>3.353380074938585</c:v>
                </c:pt>
              </c:numCache>
            </c:numRef>
          </c:yVal>
        </c:ser>
        <c:axId val="534904120"/>
        <c:axId val="534893976"/>
      </c:scatterChart>
      <c:valAx>
        <c:axId val="534904120"/>
        <c:scaling>
          <c:orientation val="minMax"/>
        </c:scaling>
        <c:axPos val="b"/>
        <c:numFmt formatCode="General" sourceLinked="1"/>
        <c:tickLblPos val="nextTo"/>
        <c:crossAx val="534893976"/>
        <c:crosses val="autoZero"/>
        <c:crossBetween val="midCat"/>
      </c:valAx>
      <c:valAx>
        <c:axId val="534893976"/>
        <c:scaling>
          <c:orientation val="minMax"/>
        </c:scaling>
        <c:axPos val="l"/>
        <c:majorGridlines/>
        <c:numFmt formatCode="General" sourceLinked="1"/>
        <c:tickLblPos val="nextTo"/>
        <c:crossAx val="534904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tx>
            <c:strRef>
              <c:f>Sheet1!$AZ$4</c:f>
              <c:strCache>
                <c:ptCount val="1"/>
                <c:pt idx="0">
                  <c:v>x^6</c:v>
                </c:pt>
              </c:strCache>
            </c:strRef>
          </c:tx>
          <c:marker>
            <c:symbol val="none"/>
          </c:marker>
          <c:xVal>
            <c:numRef>
              <c:f>Sheet1!$AY$5:$AY$32</c:f>
              <c:numCache>
                <c:formatCode>General</c:formatCode>
                <c:ptCount val="28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</c:numCache>
            </c:numRef>
          </c:xVal>
          <c:yVal>
            <c:numRef>
              <c:f>Sheet1!$AZ$5:$AZ$32</c:f>
              <c:numCache>
                <c:formatCode>General</c:formatCode>
                <c:ptCount val="28"/>
                <c:pt idx="0">
                  <c:v>0.0</c:v>
                </c:pt>
                <c:pt idx="1">
                  <c:v>1.5625E-8</c:v>
                </c:pt>
                <c:pt idx="2">
                  <c:v>1.0E-6</c:v>
                </c:pt>
                <c:pt idx="3">
                  <c:v>1.1390625E-5</c:v>
                </c:pt>
                <c:pt idx="4">
                  <c:v>6.4E-5</c:v>
                </c:pt>
                <c:pt idx="5">
                  <c:v>0.000244140625</c:v>
                </c:pt>
                <c:pt idx="6">
                  <c:v>0.000729</c:v>
                </c:pt>
                <c:pt idx="7">
                  <c:v>0.001838265625</c:v>
                </c:pt>
                <c:pt idx="8">
                  <c:v>0.004096</c:v>
                </c:pt>
                <c:pt idx="9">
                  <c:v>0.00830376562499999</c:v>
                </c:pt>
                <c:pt idx="10">
                  <c:v>0.015625</c:v>
                </c:pt>
                <c:pt idx="11">
                  <c:v>0.027680640625</c:v>
                </c:pt>
                <c:pt idx="12">
                  <c:v>0.046656</c:v>
                </c:pt>
                <c:pt idx="13">
                  <c:v>0.075418890625</c:v>
                </c:pt>
                <c:pt idx="14">
                  <c:v>0.117649</c:v>
                </c:pt>
                <c:pt idx="15">
                  <c:v>0.177978515625</c:v>
                </c:pt>
                <c:pt idx="16">
                  <c:v>0.262144</c:v>
                </c:pt>
                <c:pt idx="17">
                  <c:v>0.377149515625</c:v>
                </c:pt>
                <c:pt idx="18">
                  <c:v>0.531441000000001</c:v>
                </c:pt>
                <c:pt idx="19">
                  <c:v>0.735091890625001</c:v>
                </c:pt>
                <c:pt idx="20">
                  <c:v>1.000000000000001</c:v>
                </c:pt>
                <c:pt idx="21">
                  <c:v>1.340095640625002</c:v>
                </c:pt>
                <c:pt idx="22">
                  <c:v>1.771561000000003</c:v>
                </c:pt>
                <c:pt idx="23">
                  <c:v>2.313060765625004</c:v>
                </c:pt>
                <c:pt idx="24">
                  <c:v>2.985984000000006</c:v>
                </c:pt>
                <c:pt idx="25">
                  <c:v>3.814697265625008</c:v>
                </c:pt>
                <c:pt idx="26">
                  <c:v>4.826809000000011</c:v>
                </c:pt>
                <c:pt idx="27">
                  <c:v>6.053445140625015</c:v>
                </c:pt>
              </c:numCache>
            </c:numRef>
          </c:yVal>
        </c:ser>
        <c:ser>
          <c:idx val="1"/>
          <c:order val="1"/>
          <c:tx>
            <c:strRef>
              <c:f>Sheet1!$BA$4</c:f>
              <c:strCache>
                <c:ptCount val="1"/>
                <c:pt idx="0">
                  <c:v>sim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ln>
                <a:solidFill>
                  <a:srgbClr val="FF0000"/>
                </a:solidFill>
              </a:ln>
            </c:spPr>
          </c:marker>
          <c:xVal>
            <c:numRef>
              <c:f>Sheet1!$AY$5:$AY$32</c:f>
              <c:numCache>
                <c:formatCode>General</c:formatCode>
                <c:ptCount val="28"/>
                <c:pt idx="0">
                  <c:v>0.0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1.0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</c:numCache>
            </c:numRef>
          </c:xVal>
          <c:yVal>
            <c:numRef>
              <c:f>Sheet1!$BA$5:$BA$32</c:f>
              <c:numCache>
                <c:formatCode>General</c:formatCode>
                <c:ptCount val="28"/>
                <c:pt idx="0">
                  <c:v>0.159555101457954</c:v>
                </c:pt>
                <c:pt idx="1">
                  <c:v>-0.158528990688353</c:v>
                </c:pt>
                <c:pt idx="2">
                  <c:v>0.155462379119228</c:v>
                </c:pt>
                <c:pt idx="3">
                  <c:v>-0.150372712887787</c:v>
                </c:pt>
                <c:pt idx="4">
                  <c:v>0.143414016060973</c:v>
                </c:pt>
                <c:pt idx="5">
                  <c:v>-0.134188314131904</c:v>
                </c:pt>
                <c:pt idx="6">
                  <c:v>0.124453632356278</c:v>
                </c:pt>
                <c:pt idx="7">
                  <c:v>-0.109500574333026</c:v>
                </c:pt>
                <c:pt idx="8">
                  <c:v>0.101501487680423</c:v>
                </c:pt>
                <c:pt idx="9">
                  <c:v>-0.0737682250937155</c:v>
                </c:pt>
                <c:pt idx="10">
                  <c:v>0.0811265103900212</c:v>
                </c:pt>
                <c:pt idx="11">
                  <c:v>-0.0201909204485275</c:v>
                </c:pt>
                <c:pt idx="12">
                  <c:v>0.0760284951052199</c:v>
                </c:pt>
                <c:pt idx="13">
                  <c:v>0.0652130118154162</c:v>
                </c:pt>
                <c:pt idx="14">
                  <c:v>0.108231773810274</c:v>
                </c:pt>
                <c:pt idx="15">
                  <c:v>0.207256576957434</c:v>
                </c:pt>
                <c:pt idx="16">
                  <c:v>0.212991966637446</c:v>
                </c:pt>
                <c:pt idx="17">
                  <c:v>0.445960139607592</c:v>
                </c:pt>
                <c:pt idx="18">
                  <c:v>0.443417670053378</c:v>
                </c:pt>
                <c:pt idx="19">
                  <c:v>0.841651506803061</c:v>
                </c:pt>
                <c:pt idx="20">
                  <c:v>0.875809135771107</c:v>
                </c:pt>
                <c:pt idx="21">
                  <c:v>1.480787938810124</c:v>
                </c:pt>
                <c:pt idx="22">
                  <c:v>1.615716129927478</c:v>
                </c:pt>
                <c:pt idx="23">
                  <c:v>2.482497852430015</c:v>
                </c:pt>
                <c:pt idx="24">
                  <c:v>2.804717239163267</c:v>
                </c:pt>
                <c:pt idx="25">
                  <c:v>4.005839932441603</c:v>
                </c:pt>
                <c:pt idx="26">
                  <c:v>4.627922913242486</c:v>
                </c:pt>
                <c:pt idx="27">
                  <c:v>6.257777367031537</c:v>
                </c:pt>
              </c:numCache>
            </c:numRef>
          </c:yVal>
        </c:ser>
        <c:axId val="532693496"/>
        <c:axId val="533054696"/>
      </c:scatterChart>
      <c:valAx>
        <c:axId val="532693496"/>
        <c:scaling>
          <c:orientation val="minMax"/>
        </c:scaling>
        <c:axPos val="b"/>
        <c:numFmt formatCode="General" sourceLinked="1"/>
        <c:tickLblPos val="nextTo"/>
        <c:crossAx val="533054696"/>
        <c:crosses val="autoZero"/>
        <c:crossBetween val="midCat"/>
      </c:valAx>
      <c:valAx>
        <c:axId val="533054696"/>
        <c:scaling>
          <c:orientation val="minMax"/>
        </c:scaling>
        <c:axPos val="l"/>
        <c:majorGridlines/>
        <c:numFmt formatCode="General" sourceLinked="1"/>
        <c:tickLblPos val="nextTo"/>
        <c:crossAx val="532693496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984" l="0.787" r="0.787" t="0.984" header="0.512" footer="0.51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ja-JP"/>
  <c:style val="2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intercept val="0.0"/>
            <c:dispEq val="1"/>
            <c:trendlineLbl>
              <c:numFmt formatCode="General" sourceLinked="0"/>
            </c:trendlineLbl>
          </c:trendline>
          <c:xVal>
            <c:numRef>
              <c:f>Sheet2!$E$4:$E$33</c:f>
              <c:numCache>
                <c:formatCode>General</c:formatCode>
                <c:ptCount val="30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</c:numCache>
            </c:numRef>
          </c:xVal>
          <c:yVal>
            <c:numRef>
              <c:f>Sheet2!$F$4:$F$33</c:f>
              <c:numCache>
                <c:formatCode>General</c:formatCode>
                <c:ptCount val="30"/>
                <c:pt idx="0">
                  <c:v>0.0</c:v>
                </c:pt>
                <c:pt idx="1">
                  <c:v>1.0</c:v>
                </c:pt>
                <c:pt idx="2">
                  <c:v>1.732050807568877</c:v>
                </c:pt>
                <c:pt idx="3">
                  <c:v>2.414213562373095</c:v>
                </c:pt>
                <c:pt idx="4">
                  <c:v>3.077683537175254</c:v>
                </c:pt>
                <c:pt idx="5">
                  <c:v>3.732050807568877</c:v>
                </c:pt>
                <c:pt idx="6">
                  <c:v>4.381286267534823</c:v>
                </c:pt>
                <c:pt idx="7">
                  <c:v>5.027339492125848</c:v>
                </c:pt>
                <c:pt idx="8">
                  <c:v>5.671281819617711</c:v>
                </c:pt>
                <c:pt idx="9">
                  <c:v>6.313751514675044</c:v>
                </c:pt>
                <c:pt idx="10">
                  <c:v>6.955152771773473</c:v>
                </c:pt>
                <c:pt idx="11">
                  <c:v>7.59575411272515</c:v>
                </c:pt>
                <c:pt idx="12">
                  <c:v>8.235740954498494</c:v>
                </c:pt>
                <c:pt idx="13">
                  <c:v>8.875245474969755</c:v>
                </c:pt>
                <c:pt idx="14">
                  <c:v>9.514364454222585</c:v>
                </c:pt>
                <c:pt idx="15">
                  <c:v>10.15317038760886</c:v>
                </c:pt>
                <c:pt idx="16">
                  <c:v>10.79171865726158</c:v>
                </c:pt>
                <c:pt idx="17">
                  <c:v>11.43005230276134</c:v>
                </c:pt>
                <c:pt idx="18">
                  <c:v>12.06820527949775</c:v>
                </c:pt>
                <c:pt idx="19">
                  <c:v>12.70620473617471</c:v>
                </c:pt>
                <c:pt idx="20">
                  <c:v>13.34407263959771</c:v>
                </c:pt>
                <c:pt idx="21">
                  <c:v>13.98182695510574</c:v>
                </c:pt>
                <c:pt idx="22">
                  <c:v>14.61948251828725</c:v>
                </c:pt>
                <c:pt idx="23">
                  <c:v>15.25705168826554</c:v>
                </c:pt>
                <c:pt idx="24">
                  <c:v>15.89454484386531</c:v>
                </c:pt>
                <c:pt idx="25">
                  <c:v>16.53197076505725</c:v>
                </c:pt>
                <c:pt idx="26">
                  <c:v>17.16933692948584</c:v>
                </c:pt>
                <c:pt idx="27">
                  <c:v>17.80664974535026</c:v>
                </c:pt>
                <c:pt idx="28">
                  <c:v>18.44391473602927</c:v>
                </c:pt>
                <c:pt idx="29">
                  <c:v>19.08113668772821</c:v>
                </c:pt>
              </c:numCache>
            </c:numRef>
          </c:yVal>
        </c:ser>
        <c:axId val="535130888"/>
        <c:axId val="535133832"/>
      </c:scatterChart>
      <c:valAx>
        <c:axId val="535130888"/>
        <c:scaling>
          <c:orientation val="minMax"/>
        </c:scaling>
        <c:axPos val="b"/>
        <c:numFmt formatCode="General" sourceLinked="1"/>
        <c:tickLblPos val="nextTo"/>
        <c:crossAx val="535133832"/>
        <c:crosses val="autoZero"/>
        <c:crossBetween val="midCat"/>
      </c:valAx>
      <c:valAx>
        <c:axId val="535133832"/>
        <c:scaling>
          <c:orientation val="minMax"/>
        </c:scaling>
        <c:axPos val="l"/>
        <c:majorGridlines/>
        <c:numFmt formatCode="General" sourceLinked="1"/>
        <c:tickLblPos val="nextTo"/>
        <c:crossAx val="5351308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984" l="0.787" r="0.787" t="0.984" header="0.512" footer="0.51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ict"/><Relationship Id="rId4" Type="http://schemas.openxmlformats.org/officeDocument/2006/relationships/image" Target="../media/image4.pict"/><Relationship Id="rId1" Type="http://schemas.openxmlformats.org/officeDocument/2006/relationships/image" Target="../media/image1.pict"/><Relationship Id="rId2" Type="http://schemas.openxmlformats.org/officeDocument/2006/relationships/image" Target="../media/image2.pic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469900</xdr:colOff>
      <xdr:row>8</xdr:row>
      <xdr:rowOff>25400</xdr:rowOff>
    </xdr:from>
    <xdr:to>
      <xdr:col>24</xdr:col>
      <xdr:colOff>266700</xdr:colOff>
      <xdr:row>23</xdr:row>
      <xdr:rowOff>101600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54</xdr:col>
      <xdr:colOff>0</xdr:colOff>
      <xdr:row>5</xdr:row>
      <xdr:rowOff>0</xdr:rowOff>
    </xdr:from>
    <xdr:to>
      <xdr:col>69</xdr:col>
      <xdr:colOff>190500</xdr:colOff>
      <xdr:row>20</xdr:row>
      <xdr:rowOff>76200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241300</xdr:colOff>
      <xdr:row>7</xdr:row>
      <xdr:rowOff>114300</xdr:rowOff>
    </xdr:from>
    <xdr:to>
      <xdr:col>31</xdr:col>
      <xdr:colOff>25400</xdr:colOff>
      <xdr:row>27</xdr:row>
      <xdr:rowOff>38100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Microsoft___1.bin"/><Relationship Id="rId4" Type="http://schemas.openxmlformats.org/officeDocument/2006/relationships/oleObject" Target="../embeddings/Microsoft___2.bin"/><Relationship Id="rId5" Type="http://schemas.openxmlformats.org/officeDocument/2006/relationships/oleObject" Target="../embeddings/Microsoft___3.bin"/><Relationship Id="rId6" Type="http://schemas.openxmlformats.org/officeDocument/2006/relationships/oleObject" Target="../embeddings/Microsoft___4.bin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I39"/>
  <sheetViews>
    <sheetView tabSelected="1" workbookViewId="0">
      <selection activeCell="J14" sqref="J14"/>
    </sheetView>
  </sheetViews>
  <sheetFormatPr baseColWidth="12" defaultRowHeight="14"/>
  <cols>
    <col min="12" max="44" width="3.83203125" customWidth="1"/>
    <col min="51" max="113" width="3.83203125" customWidth="1"/>
  </cols>
  <sheetData>
    <row r="1" spans="1:113">
      <c r="A1" t="s">
        <v>1</v>
      </c>
      <c r="L1">
        <v>0</v>
      </c>
      <c r="AY1">
        <v>0</v>
      </c>
    </row>
    <row r="2" spans="1:113">
      <c r="L2">
        <v>0.05</v>
      </c>
      <c r="AY2">
        <v>0.05</v>
      </c>
    </row>
    <row r="3" spans="1:113">
      <c r="A3" t="s">
        <v>0</v>
      </c>
      <c r="O3">
        <v>0</v>
      </c>
      <c r="P3">
        <f>PI()*PI()*PI()*PI()/5</f>
        <v>19.481818206800483</v>
      </c>
      <c r="AW3">
        <f>(PI())^12*(1/13/72-1/49/72-1/6+40/90-640/945+4800/9450)/14400</f>
        <v>7.0122850815067546</v>
      </c>
      <c r="BB3">
        <v>0</v>
      </c>
      <c r="BC3">
        <f>PI()*PI()*PI()*PI()*PI()*PI()/7</f>
        <v>137.3413133679006</v>
      </c>
    </row>
    <row r="4" spans="1:113">
      <c r="M4" t="s">
        <v>2</v>
      </c>
      <c r="N4" t="s">
        <v>3</v>
      </c>
      <c r="O4">
        <v>1</v>
      </c>
      <c r="P4">
        <f>O4+1</f>
        <v>2</v>
      </c>
      <c r="Q4">
        <f t="shared" ref="Q4:AD4" si="0">P4+1</f>
        <v>3</v>
      </c>
      <c r="R4">
        <f t="shared" si="0"/>
        <v>4</v>
      </c>
      <c r="S4">
        <f t="shared" si="0"/>
        <v>5</v>
      </c>
      <c r="T4">
        <f t="shared" si="0"/>
        <v>6</v>
      </c>
      <c r="U4">
        <f t="shared" si="0"/>
        <v>7</v>
      </c>
      <c r="V4">
        <f t="shared" si="0"/>
        <v>8</v>
      </c>
      <c r="W4">
        <f t="shared" si="0"/>
        <v>9</v>
      </c>
      <c r="X4">
        <f t="shared" si="0"/>
        <v>10</v>
      </c>
      <c r="Y4">
        <f t="shared" si="0"/>
        <v>11</v>
      </c>
      <c r="Z4">
        <f t="shared" si="0"/>
        <v>12</v>
      </c>
      <c r="AA4">
        <f t="shared" si="0"/>
        <v>13</v>
      </c>
      <c r="AB4">
        <f t="shared" si="0"/>
        <v>14</v>
      </c>
      <c r="AC4">
        <f t="shared" si="0"/>
        <v>15</v>
      </c>
      <c r="AD4">
        <f t="shared" si="0"/>
        <v>16</v>
      </c>
      <c r="AE4">
        <f t="shared" ref="AE4:AQ4" si="1">AD4+1</f>
        <v>17</v>
      </c>
      <c r="AF4">
        <f t="shared" si="1"/>
        <v>18</v>
      </c>
      <c r="AG4">
        <f t="shared" si="1"/>
        <v>19</v>
      </c>
      <c r="AH4">
        <f t="shared" si="1"/>
        <v>20</v>
      </c>
      <c r="AI4">
        <f t="shared" si="1"/>
        <v>21</v>
      </c>
      <c r="AJ4">
        <f t="shared" si="1"/>
        <v>22</v>
      </c>
      <c r="AK4">
        <f t="shared" si="1"/>
        <v>23</v>
      </c>
      <c r="AL4">
        <f t="shared" si="1"/>
        <v>24</v>
      </c>
      <c r="AM4">
        <f t="shared" si="1"/>
        <v>25</v>
      </c>
      <c r="AN4">
        <f t="shared" si="1"/>
        <v>26</v>
      </c>
      <c r="AO4">
        <f t="shared" si="1"/>
        <v>27</v>
      </c>
      <c r="AP4">
        <f t="shared" si="1"/>
        <v>28</v>
      </c>
      <c r="AQ4">
        <f t="shared" si="1"/>
        <v>29</v>
      </c>
      <c r="AZ4" t="s">
        <v>4</v>
      </c>
      <c r="BA4" t="s">
        <v>3</v>
      </c>
      <c r="BB4">
        <v>1</v>
      </c>
      <c r="BC4">
        <f>BB4+1</f>
        <v>2</v>
      </c>
      <c r="BD4">
        <f t="shared" ref="BD4" si="2">BC4+1</f>
        <v>3</v>
      </c>
      <c r="BE4">
        <f t="shared" ref="BE4" si="3">BD4+1</f>
        <v>4</v>
      </c>
      <c r="BF4">
        <f t="shared" ref="BF4" si="4">BE4+1</f>
        <v>5</v>
      </c>
      <c r="BG4">
        <f t="shared" ref="BG4" si="5">BF4+1</f>
        <v>6</v>
      </c>
      <c r="BH4">
        <f t="shared" ref="BH4" si="6">BG4+1</f>
        <v>7</v>
      </c>
      <c r="BI4">
        <f t="shared" ref="BI4" si="7">BH4+1</f>
        <v>8</v>
      </c>
      <c r="BJ4">
        <f t="shared" ref="BJ4" si="8">BI4+1</f>
        <v>9</v>
      </c>
      <c r="BK4">
        <f t="shared" ref="BK4" si="9">BJ4+1</f>
        <v>10</v>
      </c>
      <c r="BL4">
        <f t="shared" ref="BL4" si="10">BK4+1</f>
        <v>11</v>
      </c>
      <c r="BM4">
        <f t="shared" ref="BM4" si="11">BL4+1</f>
        <v>12</v>
      </c>
      <c r="BN4">
        <f t="shared" ref="BN4" si="12">BM4+1</f>
        <v>13</v>
      </c>
      <c r="BO4">
        <f t="shared" ref="BO4" si="13">BN4+1</f>
        <v>14</v>
      </c>
      <c r="BP4">
        <f t="shared" ref="BP4" si="14">BO4+1</f>
        <v>15</v>
      </c>
      <c r="BQ4">
        <f t="shared" ref="BQ4" si="15">BP4+1</f>
        <v>16</v>
      </c>
      <c r="BR4">
        <f t="shared" ref="BR4" si="16">BQ4+1</f>
        <v>17</v>
      </c>
      <c r="BS4">
        <f t="shared" ref="BS4" si="17">BR4+1</f>
        <v>18</v>
      </c>
      <c r="BT4">
        <f t="shared" ref="BT4" si="18">BS4+1</f>
        <v>19</v>
      </c>
      <c r="BU4">
        <f t="shared" ref="BU4" si="19">BT4+1</f>
        <v>20</v>
      </c>
      <c r="BV4">
        <f t="shared" ref="BV4" si="20">BU4+1</f>
        <v>21</v>
      </c>
      <c r="BW4">
        <f t="shared" ref="BW4" si="21">BV4+1</f>
        <v>22</v>
      </c>
      <c r="BX4">
        <f t="shared" ref="BX4" si="22">BW4+1</f>
        <v>23</v>
      </c>
      <c r="BY4">
        <f t="shared" ref="BY4" si="23">BX4+1</f>
        <v>24</v>
      </c>
      <c r="BZ4">
        <f t="shared" ref="BZ4" si="24">BY4+1</f>
        <v>25</v>
      </c>
      <c r="CA4">
        <f t="shared" ref="CA4" si="25">BZ4+1</f>
        <v>26</v>
      </c>
      <c r="CB4">
        <f t="shared" ref="CB4" si="26">CA4+1</f>
        <v>27</v>
      </c>
      <c r="CC4">
        <f t="shared" ref="CC4" si="27">CB4+1</f>
        <v>28</v>
      </c>
      <c r="CD4">
        <f t="shared" ref="CD4" si="28">CC4+1</f>
        <v>29</v>
      </c>
      <c r="CE4">
        <f t="shared" ref="CE4" si="29">CD4+1</f>
        <v>30</v>
      </c>
      <c r="CF4">
        <f t="shared" ref="CF4" si="30">CE4+1</f>
        <v>31</v>
      </c>
      <c r="CG4">
        <f t="shared" ref="CG4" si="31">CF4+1</f>
        <v>32</v>
      </c>
      <c r="CH4">
        <f t="shared" ref="CH4" si="32">CG4+1</f>
        <v>33</v>
      </c>
      <c r="CI4">
        <f t="shared" ref="CI4" si="33">CH4+1</f>
        <v>34</v>
      </c>
      <c r="CJ4">
        <f t="shared" ref="CJ4" si="34">CI4+1</f>
        <v>35</v>
      </c>
      <c r="CK4">
        <f t="shared" ref="CK4" si="35">CJ4+1</f>
        <v>36</v>
      </c>
      <c r="CL4">
        <f t="shared" ref="CL4" si="36">CK4+1</f>
        <v>37</v>
      </c>
      <c r="CM4">
        <f t="shared" ref="CM4" si="37">CL4+1</f>
        <v>38</v>
      </c>
      <c r="CN4">
        <f t="shared" ref="CN4" si="38">CM4+1</f>
        <v>39</v>
      </c>
      <c r="CO4">
        <f t="shared" ref="CO4" si="39">CN4+1</f>
        <v>40</v>
      </c>
      <c r="CP4">
        <f t="shared" ref="CP4" si="40">CO4+1</f>
        <v>41</v>
      </c>
      <c r="CQ4">
        <f t="shared" ref="CQ4" si="41">CP4+1</f>
        <v>42</v>
      </c>
      <c r="CR4">
        <f t="shared" ref="CR4" si="42">CQ4+1</f>
        <v>43</v>
      </c>
      <c r="CS4">
        <f t="shared" ref="CS4" si="43">CR4+1</f>
        <v>44</v>
      </c>
      <c r="CT4">
        <f t="shared" ref="CT4" si="44">CS4+1</f>
        <v>45</v>
      </c>
      <c r="CU4">
        <f t="shared" ref="CU4" si="45">CT4+1</f>
        <v>46</v>
      </c>
      <c r="CV4">
        <f t="shared" ref="CV4" si="46">CU4+1</f>
        <v>47</v>
      </c>
      <c r="CW4">
        <f t="shared" ref="CW4" si="47">CV4+1</f>
        <v>48</v>
      </c>
      <c r="CX4">
        <f t="shared" ref="CX4" si="48">CW4+1</f>
        <v>49</v>
      </c>
      <c r="CY4">
        <f t="shared" ref="CY4" si="49">CX4+1</f>
        <v>50</v>
      </c>
      <c r="CZ4">
        <f t="shared" ref="CZ4" si="50">CY4+1</f>
        <v>51</v>
      </c>
      <c r="DA4">
        <f t="shared" ref="DA4" si="51">CZ4+1</f>
        <v>52</v>
      </c>
      <c r="DB4">
        <f t="shared" ref="DB4" si="52">DA4+1</f>
        <v>53</v>
      </c>
      <c r="DC4">
        <f t="shared" ref="DC4" si="53">DB4+1</f>
        <v>54</v>
      </c>
      <c r="DD4">
        <f t="shared" ref="DD4" si="54">DC4+1</f>
        <v>55</v>
      </c>
      <c r="DE4">
        <f t="shared" ref="DE4" si="55">DD4+1</f>
        <v>56</v>
      </c>
      <c r="DF4">
        <f t="shared" ref="DF4" si="56">DE4+1</f>
        <v>57</v>
      </c>
      <c r="DG4">
        <f t="shared" ref="DG4" si="57">DF4+1</f>
        <v>58</v>
      </c>
      <c r="DH4">
        <f t="shared" ref="DH4" si="58">DG4+1</f>
        <v>59</v>
      </c>
      <c r="DI4">
        <f t="shared" ref="DI4" si="59">DH4+1</f>
        <v>60</v>
      </c>
    </row>
    <row r="5" spans="1:113">
      <c r="L5">
        <f>L1</f>
        <v>0</v>
      </c>
      <c r="M5">
        <f>L5*L5*L5*L5</f>
        <v>0</v>
      </c>
      <c r="N5">
        <f t="shared" ref="N5:N32" si="60">$P$3+SUM(O5:AR5)</f>
        <v>-4.5293853334573697E-2</v>
      </c>
      <c r="O5">
        <f>COS(O$4*$L5)*8*(-1)^O$4*(PI()*PI()/O$4/O$4-6/O$4/O$4/O$4/O$4)</f>
        <v>-30.956835208714864</v>
      </c>
      <c r="P5">
        <f t="shared" ref="P5:AE20" si="61">COS(P$4*$L5)*8*(-1)^P$4*(PI()*PI()/P$4/P$4-6/P$4/P$4/P$4/P$4)</f>
        <v>16.739208802178716</v>
      </c>
      <c r="Q5">
        <f t="shared" si="61"/>
        <v>-8.1803890972646158</v>
      </c>
      <c r="R5">
        <f t="shared" si="61"/>
        <v>4.747302200544679</v>
      </c>
      <c r="S5">
        <f t="shared" si="61"/>
        <v>-3.0814734083485944</v>
      </c>
      <c r="T5">
        <f t="shared" si="61"/>
        <v>2.1562083854272647</v>
      </c>
      <c r="U5">
        <f t="shared" si="61"/>
        <v>-1.5913723137138809</v>
      </c>
      <c r="V5">
        <f t="shared" si="61"/>
        <v>1.2219818001361697</v>
      </c>
      <c r="W5">
        <f t="shared" si="61"/>
        <v>-0.96745978538422561</v>
      </c>
      <c r="X5">
        <f t="shared" si="61"/>
        <v>0.78476835208714857</v>
      </c>
      <c r="Y5">
        <f t="shared" si="61"/>
        <v>-0.64925736358544495</v>
      </c>
      <c r="Z5">
        <f t="shared" si="61"/>
        <v>0.5459965408012607</v>
      </c>
      <c r="AA5">
        <f t="shared" si="61"/>
        <v>-0.46551959491169115</v>
      </c>
      <c r="AB5">
        <f t="shared" si="61"/>
        <v>0.40159151657924075</v>
      </c>
      <c r="AC5">
        <f t="shared" si="61"/>
        <v>-0.34997111944614012</v>
      </c>
      <c r="AD5">
        <f t="shared" si="61"/>
        <v>0.30769271565904244</v>
      </c>
      <c r="AE5">
        <f t="shared" si="61"/>
        <v>-0.27263233648206553</v>
      </c>
      <c r="AF5">
        <f t="shared" ref="AE5:AQ20" si="62">COS(AF$4*$L5)*8*(-1)^AF$4*(PI()*PI()/AF$4/AF$4-6/AF$4/AF$4/AF$4/AF$4)</f>
        <v>0.24323668845853927</v>
      </c>
      <c r="AG5">
        <f t="shared" si="62"/>
        <v>-0.21834867373904485</v>
      </c>
      <c r="AH5">
        <f t="shared" si="62"/>
        <v>0.19709208802178715</v>
      </c>
      <c r="AI5">
        <f t="shared" si="62"/>
        <v>-0.1787936319077095</v>
      </c>
      <c r="AJ5">
        <f t="shared" si="62"/>
        <v>0.16292905300618979</v>
      </c>
      <c r="AK5">
        <f t="shared" si="62"/>
        <v>-0.1490852513584863</v>
      </c>
      <c r="AL5">
        <f t="shared" si="62"/>
        <v>0.13693316297809294</v>
      </c>
      <c r="AM5">
        <f t="shared" si="62"/>
        <v>-0.12620805633394377</v>
      </c>
      <c r="AN5">
        <f t="shared" si="62"/>
        <v>0.11669501374490399</v>
      </c>
      <c r="AO5">
        <f t="shared" si="62"/>
        <v>-0.10821809545585143</v>
      </c>
      <c r="AP5">
        <f t="shared" si="62"/>
        <v>0.10063215652923334</v>
      </c>
      <c r="AQ5">
        <f t="shared" si="62"/>
        <v>-9.3816599640778139E-2</v>
      </c>
      <c r="AY5">
        <f>AY1</f>
        <v>0</v>
      </c>
      <c r="AZ5">
        <f>AY5*AY5*AY5*AY5*AY5*AY5</f>
        <v>0</v>
      </c>
      <c r="BA5">
        <f>$BC$3+SUM(BB5:DS5)</f>
        <v>0.15955510145795415</v>
      </c>
      <c r="BB5">
        <f>COS(BB$4*$L5)*12*(-1)^BB$4*(PI()*PI()*PI()*PI()/BB$4/BB$4-20*PI()*PI()/BB$4/BB$4/BB$4/BB$4+120/BB$4/BB$4/BB$4/BB$4/BB$4/BB$4)</f>
        <v>-240.20403614658323</v>
      </c>
      <c r="BC5">
        <f t="shared" ref="BC5:BT18" si="63">COS(BC$4*$L5)*12*(-1)^BC$4*(PI()*PI()*PI()*PI()/BC$4/BC$4-20*PI()*PI()/BC$4/BC$4/BC$4/BC$4+120/BC$4/BC$4/BC$4/BC$4/BC$4/BC$4)</f>
        <v>166.68320708566688</v>
      </c>
      <c r="BD5">
        <f t="shared" si="63"/>
        <v>-102.61082438778783</v>
      </c>
      <c r="BE5">
        <f t="shared" si="63"/>
        <v>64.155626649480539</v>
      </c>
      <c r="BF5">
        <f t="shared" si="63"/>
        <v>-43.058595606302845</v>
      </c>
      <c r="BG5">
        <f t="shared" si="63"/>
        <v>30.672856690144748</v>
      </c>
      <c r="BH5">
        <f t="shared" si="63"/>
        <v>-22.880978020339029</v>
      </c>
      <c r="BI5">
        <f t="shared" si="63"/>
        <v>17.691400600061623</v>
      </c>
      <c r="BJ5">
        <f t="shared" si="63"/>
        <v>-14.072658010450645</v>
      </c>
      <c r="BK5">
        <f t="shared" si="63"/>
        <v>11.453660418454145</v>
      </c>
      <c r="BL5">
        <f t="shared" si="63"/>
        <v>-9.4994328223178979</v>
      </c>
      <c r="BM5">
        <f t="shared" si="63"/>
        <v>8.0036749734999386</v>
      </c>
      <c r="BN5">
        <f t="shared" si="63"/>
        <v>-6.8339852340868532</v>
      </c>
      <c r="BO5">
        <f t="shared" si="63"/>
        <v>5.9023538107686306</v>
      </c>
      <c r="BP5">
        <f t="shared" si="63"/>
        <v>-5.1484887058873099</v>
      </c>
      <c r="BQ5">
        <f t="shared" si="63"/>
        <v>4.5299934021025692</v>
      </c>
      <c r="BR5">
        <f t="shared" si="63"/>
        <v>-4.0163672052372554</v>
      </c>
      <c r="BS5">
        <f t="shared" si="63"/>
        <v>3.5852221967724471</v>
      </c>
      <c r="BT5">
        <f t="shared" si="63"/>
        <v>-3.2198300060827076</v>
      </c>
      <c r="BU5">
        <f t="shared" ref="BU5:CN17" si="64">COS(BU$4*$L5)*12*(-1)^BU$4*(PI()*PI()*PI()*PI()/BU$4/BU$4-20*PI()*PI()/BU$4/BU$4/BU$4/BU$4+120/BU$4/BU$4/BU$4/BU$4/BU$4/BU$4)</f>
        <v>2.9074908244184385</v>
      </c>
      <c r="BV5">
        <f t="shared" si="64"/>
        <v>-2.6384246790267518</v>
      </c>
      <c r="BW5">
        <f t="shared" si="64"/>
        <v>2.4050025223509159</v>
      </c>
      <c r="BX5">
        <f t="shared" si="64"/>
        <v>-2.2012032795222578</v>
      </c>
      <c r="BY5">
        <f t="shared" si="64"/>
        <v>2.022224127636608</v>
      </c>
      <c r="BZ5">
        <f t="shared" si="64"/>
        <v>-1.8641965611488174</v>
      </c>
      <c r="CA5">
        <f t="shared" si="64"/>
        <v>1.7239766893427246</v>
      </c>
      <c r="CB5">
        <f t="shared" si="64"/>
        <v>-1.5989884081541199</v>
      </c>
      <c r="CC5">
        <f t="shared" si="64"/>
        <v>1.4871047547348877</v>
      </c>
      <c r="CD5">
        <f t="shared" si="64"/>
        <v>-1.386557187180506</v>
      </c>
      <c r="CE5">
        <f t="shared" si="64"/>
        <v>1.2958655285320553</v>
      </c>
      <c r="CF5">
        <f t="shared" si="64"/>
        <v>-1.2137833695032167</v>
      </c>
      <c r="CG5">
        <f t="shared" si="64"/>
        <v>1.139255153483925</v>
      </c>
      <c r="CH5">
        <f t="shared" si="64"/>
        <v>-1.071382173762107</v>
      </c>
      <c r="CI5">
        <f t="shared" si="64"/>
        <v>1.0093954300730958</v>
      </c>
      <c r="CJ5">
        <f t="shared" si="64"/>
        <v>-0.95263380834903977</v>
      </c>
      <c r="CK5">
        <f t="shared" si="64"/>
        <v>0.90052642378713665</v>
      </c>
      <c r="CL5">
        <f t="shared" si="64"/>
        <v>-0.85257824397850746</v>
      </c>
      <c r="CM5">
        <f t="shared" si="64"/>
        <v>0.80835831409119097</v>
      </c>
      <c r="CN5">
        <f t="shared" si="64"/>
        <v>-0.76749005971706774</v>
      </c>
      <c r="CO5">
        <f t="shared" ref="CO5:DI14" si="65">COS(CO$4*$L5)*12*(-1)^CO$4*(PI()*PI()*PI()*PI()/CO$4/CO$4-20*PI()*PI()/CO$4/CO$4/CO$4/CO$4+120/CO$4/CO$4/CO$4/CO$4/CO$4/CO$4)</f>
        <v>0.72964325890491599</v>
      </c>
      <c r="CP5">
        <f t="shared" si="65"/>
        <v>-0.69452736304117435</v>
      </c>
      <c r="CQ5">
        <f t="shared" si="65"/>
        <v>0.661885913751868</v>
      </c>
      <c r="CR5">
        <f t="shared" si="65"/>
        <v>-0.63149185507010652</v>
      </c>
      <c r="CS5">
        <f t="shared" si="65"/>
        <v>0.60314358053991557</v>
      </c>
      <c r="CT5">
        <f t="shared" si="65"/>
        <v>-0.57666158650964383</v>
      </c>
      <c r="CU5">
        <f t="shared" si="65"/>
        <v>0.55188562768867599</v>
      </c>
      <c r="CV5">
        <f t="shared" si="65"/>
        <v>-0.52867229065829358</v>
      </c>
      <c r="CW5">
        <f t="shared" si="65"/>
        <v>0.50689291661615021</v>
      </c>
      <c r="CX5">
        <f t="shared" si="65"/>
        <v>-0.48643181708536343</v>
      </c>
      <c r="CY5">
        <f t="shared" si="65"/>
        <v>0.46718473631420976</v>
      </c>
      <c r="CZ5">
        <f t="shared" si="65"/>
        <v>-0.44905752215347916</v>
      </c>
      <c r="DA5">
        <f t="shared" si="65"/>
        <v>0.43196497372939557</v>
      </c>
      <c r="DB5">
        <f t="shared" si="65"/>
        <v>-0.41582983954410901</v>
      </c>
      <c r="DC5">
        <f t="shared" si="65"/>
        <v>0.40058194397787239</v>
      </c>
      <c r="DD5">
        <f t="shared" si="65"/>
        <v>-0.38615742372909867</v>
      </c>
      <c r="DE5">
        <f t="shared" si="65"/>
        <v>0.37249805866197833</v>
      </c>
      <c r="DF5">
        <f t="shared" si="65"/>
        <v>-0.35955068395604745</v>
      </c>
      <c r="DG5">
        <f t="shared" si="65"/>
        <v>0.34726667246347093</v>
      </c>
      <c r="DH5">
        <f t="shared" si="65"/>
        <v>-0.33560147785399141</v>
      </c>
      <c r="DI5">
        <f t="shared" si="65"/>
        <v>0.32451423052566691</v>
      </c>
    </row>
    <row r="6" spans="1:113">
      <c r="L6">
        <f>L5+L$2</f>
        <v>0.05</v>
      </c>
      <c r="M6">
        <f t="shared" ref="M6:M32" si="66">L6*L6*L6*L6</f>
        <v>6.250000000000002E-6</v>
      </c>
      <c r="N6">
        <f t="shared" si="60"/>
        <v>-4.2893254517473167E-3</v>
      </c>
      <c r="O6">
        <f t="shared" ref="O6:AE32" si="67">COS(O$4*$L6)*8*(-1)^O$4*(PI()*PI()/O$4/O$4-6/O$4/O$4/O$4/O$4)</f>
        <v>-30.918147225708029</v>
      </c>
      <c r="P6">
        <f t="shared" si="61"/>
        <v>16.655582481626414</v>
      </c>
      <c r="Q6">
        <f t="shared" si="61"/>
        <v>-8.088532145638581</v>
      </c>
      <c r="R6">
        <f t="shared" si="61"/>
        <v>4.6526722216660197</v>
      </c>
      <c r="S6">
        <f t="shared" si="61"/>
        <v>-2.9856778625199909</v>
      </c>
      <c r="T6">
        <f t="shared" si="61"/>
        <v>2.0599045487572747</v>
      </c>
      <c r="U6">
        <f t="shared" si="61"/>
        <v>-1.4948917274836184</v>
      </c>
      <c r="V6">
        <f t="shared" si="61"/>
        <v>1.1255197714868554</v>
      </c>
      <c r="W6">
        <f t="shared" si="61"/>
        <v>-0.87114636039196858</v>
      </c>
      <c r="X6">
        <f t="shared" si="61"/>
        <v>0.68869902091512591</v>
      </c>
      <c r="Y6">
        <f t="shared" si="61"/>
        <v>-0.55350782358429618</v>
      </c>
      <c r="Z6">
        <f t="shared" si="61"/>
        <v>0.45063039074076572</v>
      </c>
      <c r="AA6">
        <f t="shared" si="61"/>
        <v>-0.37059260741631683</v>
      </c>
      <c r="AB6">
        <f t="shared" si="61"/>
        <v>0.3071541339353614</v>
      </c>
      <c r="AC6">
        <f t="shared" si="61"/>
        <v>-0.25606997252605113</v>
      </c>
      <c r="AD6">
        <f t="shared" si="61"/>
        <v>0.21437157941690452</v>
      </c>
      <c r="AE6">
        <f t="shared" si="62"/>
        <v>-0.17993274710140661</v>
      </c>
      <c r="AF6">
        <f t="shared" si="62"/>
        <v>0.1511983501949741</v>
      </c>
      <c r="AG6">
        <f t="shared" si="62"/>
        <v>-0.12700973112086913</v>
      </c>
      <c r="AH6">
        <f t="shared" si="62"/>
        <v>0.10648930962653796</v>
      </c>
      <c r="AI6">
        <f t="shared" si="62"/>
        <v>-8.8962534784686728E-2</v>
      </c>
      <c r="AJ6">
        <f t="shared" si="62"/>
        <v>7.3903986511149988E-2</v>
      </c>
      <c r="AK6">
        <f t="shared" si="62"/>
        <v>-6.0899452800999385E-2</v>
      </c>
      <c r="AL6">
        <f t="shared" si="62"/>
        <v>4.9618793450130101E-2</v>
      </c>
      <c r="AM6">
        <f t="shared" si="62"/>
        <v>-3.9796222476534304E-2</v>
      </c>
      <c r="AN6">
        <f t="shared" si="62"/>
        <v>3.1215779483091937E-2</v>
      </c>
      <c r="AO6">
        <f t="shared" si="62"/>
        <v>-2.3700486569304548E-2</v>
      </c>
      <c r="AP6">
        <f t="shared" si="62"/>
        <v>1.7104160129163604E-2</v>
      </c>
      <c r="AQ6">
        <f t="shared" si="62"/>
        <v>-1.1305160069343236E-2</v>
      </c>
      <c r="AY6">
        <f>AY5+AY$2</f>
        <v>0.05</v>
      </c>
      <c r="AZ6">
        <f t="shared" ref="AZ6:AZ32" si="68">AY6*AY6*AY6*AY6*AY6*AY6</f>
        <v>1.5625000000000006E-8</v>
      </c>
      <c r="BA6">
        <f t="shared" ref="BA6:BA32" si="69">$BC$3+SUM(BB6:DS6)</f>
        <v>-0.15852899068835313</v>
      </c>
      <c r="BB6">
        <f t="shared" ref="BB6:BQ32" si="70">COS(BB$4*$L6)*12*(-1)^BB$4*(PI()*PI()*PI()*PI()/BB$4/BB$4-20*PI()*PI()/BB$4/BB$4/BB$4/BB$4+120/BB$4/BB$4/BB$4/BB$4/BB$4/BB$4)</f>
        <v>-239.90384364932189</v>
      </c>
      <c r="BC6">
        <f t="shared" si="63"/>
        <v>165.85048533213828</v>
      </c>
      <c r="BD6">
        <f t="shared" si="63"/>
        <v>-101.45861543781891</v>
      </c>
      <c r="BE6">
        <f t="shared" si="63"/>
        <v>62.876785459616755</v>
      </c>
      <c r="BF6">
        <f t="shared" si="63"/>
        <v>-41.720008144362218</v>
      </c>
      <c r="BG6">
        <f t="shared" si="63"/>
        <v>29.302899221815743</v>
      </c>
      <c r="BH6">
        <f t="shared" si="63"/>
        <v>-21.493766395567125</v>
      </c>
      <c r="BI6">
        <f t="shared" si="63"/>
        <v>16.294859021995997</v>
      </c>
      <c r="BJ6">
        <f t="shared" si="63"/>
        <v>-12.671684127910471</v>
      </c>
      <c r="BK6">
        <f t="shared" si="63"/>
        <v>10.051532653049348</v>
      </c>
      <c r="BL6">
        <f t="shared" si="63"/>
        <v>-8.0984994266829471</v>
      </c>
      <c r="BM6">
        <f t="shared" si="63"/>
        <v>6.6057180057907736</v>
      </c>
      <c r="BN6">
        <f t="shared" si="63"/>
        <v>-5.4404249243800216</v>
      </c>
      <c r="BO6">
        <f t="shared" si="63"/>
        <v>4.5143691987552153</v>
      </c>
      <c r="BP6">
        <f t="shared" si="63"/>
        <v>-3.7670918776203277</v>
      </c>
      <c r="BQ6">
        <f t="shared" si="63"/>
        <v>3.1560767965432515</v>
      </c>
      <c r="BR6">
        <f t="shared" si="63"/>
        <v>-2.6507346631417579</v>
      </c>
      <c r="BS6">
        <f t="shared" si="63"/>
        <v>2.2286098559790029</v>
      </c>
      <c r="BT6">
        <f t="shared" si="63"/>
        <v>-1.8729206654867041</v>
      </c>
      <c r="BU6">
        <f t="shared" si="64"/>
        <v>1.5709239967237412</v>
      </c>
      <c r="BV6">
        <f t="shared" si="64"/>
        <v>-1.3128037323267345</v>
      </c>
      <c r="BW6">
        <f t="shared" si="64"/>
        <v>1.090899816157106</v>
      </c>
      <c r="BX6">
        <f t="shared" si="64"/>
        <v>-0.89916389451786116</v>
      </c>
      <c r="BY6">
        <f t="shared" si="64"/>
        <v>0.73276859393895111</v>
      </c>
      <c r="BZ6">
        <f t="shared" si="64"/>
        <v>-0.58782286363058101</v>
      </c>
      <c r="CA6">
        <f t="shared" si="64"/>
        <v>0.4611617449752729</v>
      </c>
      <c r="CB6">
        <f t="shared" si="64"/>
        <v>-0.35018915397000988</v>
      </c>
      <c r="CC6">
        <f t="shared" si="64"/>
        <v>0.25275894635565221</v>
      </c>
      <c r="CD6">
        <f t="shared" si="64"/>
        <v>-0.16708398094147678</v>
      </c>
      <c r="CE6">
        <f t="shared" si="64"/>
        <v>9.1665901225996396E-2</v>
      </c>
      <c r="CF6">
        <f t="shared" si="64"/>
        <v>-2.5240416159076708E-2</v>
      </c>
      <c r="CG6">
        <f t="shared" si="64"/>
        <v>-3.3265706261012079E-2</v>
      </c>
      <c r="CH6">
        <f t="shared" si="64"/>
        <v>8.4768709839748727E-2</v>
      </c>
      <c r="CI6">
        <f t="shared" si="64"/>
        <v>-0.13005504373198185</v>
      </c>
      <c r="CJ6">
        <f t="shared" si="64"/>
        <v>0.16980321881657054</v>
      </c>
      <c r="CK6">
        <f t="shared" si="64"/>
        <v>-0.20460148981091211</v>
      </c>
      <c r="CL6">
        <f t="shared" si="64"/>
        <v>0.23496224869524671</v>
      </c>
      <c r="CM6">
        <f t="shared" si="64"/>
        <v>-0.26133380923305305</v>
      </c>
      <c r="CN6">
        <f t="shared" si="64"/>
        <v>0.28411010835991313</v>
      </c>
      <c r="CO6">
        <f t="shared" si="65"/>
        <v>-0.30363873400122843</v>
      </c>
      <c r="CP6">
        <f t="shared" si="65"/>
        <v>0.32022760051216581</v>
      </c>
      <c r="CQ6">
        <f t="shared" si="65"/>
        <v>-0.33415052524714778</v>
      </c>
      <c r="CR6">
        <f t="shared" si="65"/>
        <v>0.34565190756097913</v>
      </c>
      <c r="CS6">
        <f t="shared" si="65"/>
        <v>-0.35495067101312999</v>
      </c>
      <c r="CT6">
        <f t="shared" si="65"/>
        <v>0.36224359788280514</v>
      </c>
      <c r="CU6">
        <f t="shared" si="65"/>
        <v>-0.36770816021792951</v>
      </c>
      <c r="CV6">
        <f t="shared" si="65"/>
        <v>0.37150493197341206</v>
      </c>
      <c r="CW6">
        <f t="shared" si="65"/>
        <v>-0.37377965116512185</v>
      </c>
      <c r="CX6">
        <f t="shared" si="65"/>
        <v>0.37466498848217</v>
      </c>
      <c r="CY6">
        <f t="shared" si="65"/>
        <v>-0.37428206877910691</v>
      </c>
      <c r="CZ6">
        <f t="shared" si="65"/>
        <v>0.37274178378746464</v>
      </c>
      <c r="DA6">
        <f t="shared" si="65"/>
        <v>-0.37014592783803185</v>
      </c>
      <c r="DB6">
        <f t="shared" si="65"/>
        <v>0.36658818305701107</v>
      </c>
      <c r="DC6">
        <f t="shared" si="65"/>
        <v>-0.36215497614543346</v>
      </c>
      <c r="DD6">
        <f t="shared" si="65"/>
        <v>0.35692622527939</v>
      </c>
      <c r="DE6">
        <f t="shared" si="65"/>
        <v>-0.3509759927270204</v>
      </c>
      <c r="DF6">
        <f t="shared" si="65"/>
        <v>0.34437305634658694</v>
      </c>
      <c r="DG6">
        <f t="shared" si="65"/>
        <v>-0.33718141111273564</v>
      </c>
      <c r="DH6">
        <f t="shared" si="65"/>
        <v>0.32946071013880029</v>
      </c>
      <c r="DI6">
        <f t="shared" si="65"/>
        <v>-0.32126665326047749</v>
      </c>
    </row>
    <row r="7" spans="1:113">
      <c r="L7">
        <f t="shared" ref="L7:L24" si="71">L6+L$2</f>
        <v>0.1</v>
      </c>
      <c r="M7">
        <f t="shared" si="66"/>
        <v>1.0000000000000003E-4</v>
      </c>
      <c r="N7">
        <f t="shared" si="60"/>
        <v>4.4635133692406015E-2</v>
      </c>
      <c r="O7">
        <f t="shared" si="67"/>
        <v>-30.802179976496731</v>
      </c>
      <c r="P7">
        <f t="shared" si="61"/>
        <v>16.405539086521284</v>
      </c>
      <c r="Q7">
        <f t="shared" si="61"/>
        <v>-7.8150241998621635</v>
      </c>
      <c r="R7">
        <f t="shared" si="61"/>
        <v>4.3725548836657655</v>
      </c>
      <c r="S7">
        <f t="shared" si="61"/>
        <v>-2.7042473280956183</v>
      </c>
      <c r="T7">
        <f t="shared" si="61"/>
        <v>1.779595573660016</v>
      </c>
      <c r="U7">
        <f t="shared" si="61"/>
        <v>-1.2171486812049017</v>
      </c>
      <c r="V7">
        <f t="shared" si="61"/>
        <v>0.85136291885499649</v>
      </c>
      <c r="W7">
        <f t="shared" si="61"/>
        <v>-0.6013826464958324</v>
      </c>
      <c r="X7">
        <f t="shared" si="61"/>
        <v>0.42401215020502653</v>
      </c>
      <c r="Y7">
        <f t="shared" si="61"/>
        <v>-0.29450062192935367</v>
      </c>
      <c r="Z7">
        <f t="shared" si="61"/>
        <v>0.19784608047677621</v>
      </c>
      <c r="AA7">
        <f t="shared" si="61"/>
        <v>-0.1245259463406698</v>
      </c>
      <c r="AB7">
        <f t="shared" si="61"/>
        <v>6.8257362685948245E-2</v>
      </c>
      <c r="AC7">
        <f t="shared" si="61"/>
        <v>-2.4755977654133357E-2</v>
      </c>
      <c r="AD7">
        <f t="shared" si="61"/>
        <v>-8.9844803128303272E-3</v>
      </c>
      <c r="AE7">
        <f t="shared" si="62"/>
        <v>3.5127175522639109E-2</v>
      </c>
      <c r="AF7">
        <f t="shared" si="62"/>
        <v>-5.526388512398997E-2</v>
      </c>
      <c r="AG7">
        <f t="shared" si="62"/>
        <v>7.058984815831626E-2</v>
      </c>
      <c r="AH7">
        <f t="shared" si="62"/>
        <v>-8.201924893873766E-2</v>
      </c>
      <c r="AI7">
        <f t="shared" si="62"/>
        <v>9.0263268595867918E-2</v>
      </c>
      <c r="AJ7">
        <f t="shared" si="62"/>
        <v>-9.5883929727498152E-2</v>
      </c>
      <c r="AK7">
        <f t="shared" si="62"/>
        <v>9.933192810663477E-2</v>
      </c>
      <c r="AL7">
        <f t="shared" si="62"/>
        <v>-0.10097365382923092</v>
      </c>
      <c r="AM7">
        <f t="shared" si="62"/>
        <v>0.1011107785625268</v>
      </c>
      <c r="AN7">
        <f t="shared" si="62"/>
        <v>-9.999464485224295E-2</v>
      </c>
      <c r="AO7">
        <f t="shared" si="62"/>
        <v>9.7836965363778394E-2</v>
      </c>
      <c r="AP7">
        <f t="shared" si="62"/>
        <v>-9.4817866071509035E-2</v>
      </c>
      <c r="AQ7">
        <f t="shared" si="62"/>
        <v>9.1091993447783695E-2</v>
      </c>
      <c r="AY7">
        <f t="shared" ref="AY7:AY32" si="72">AY6+AY$2</f>
        <v>0.1</v>
      </c>
      <c r="AZ7">
        <f t="shared" si="68"/>
        <v>1.0000000000000004E-6</v>
      </c>
      <c r="BA7">
        <f t="shared" si="69"/>
        <v>0.15546237911922844</v>
      </c>
      <c r="BB7">
        <f t="shared" si="70"/>
        <v>-239.00401648244377</v>
      </c>
      <c r="BC7">
        <f t="shared" si="63"/>
        <v>163.36064035205254</v>
      </c>
      <c r="BD7">
        <f t="shared" si="63"/>
        <v>-98.027864716913342</v>
      </c>
      <c r="BE7">
        <f t="shared" si="63"/>
        <v>59.091245252648527</v>
      </c>
      <c r="BF7">
        <f t="shared" si="63"/>
        <v>-37.787472643580799</v>
      </c>
      <c r="BG7">
        <f t="shared" si="63"/>
        <v>25.315401037397056</v>
      </c>
      <c r="BH7">
        <f t="shared" si="63"/>
        <v>-17.500337276284409</v>
      </c>
      <c r="BI7">
        <f t="shared" si="63"/>
        <v>12.3257174958114</v>
      </c>
      <c r="BJ7">
        <f t="shared" si="63"/>
        <v>-8.7477044993601396</v>
      </c>
      <c r="BK7">
        <f t="shared" si="63"/>
        <v>6.1884391347214169</v>
      </c>
      <c r="BL7">
        <f t="shared" si="63"/>
        <v>-4.308905883946224</v>
      </c>
      <c r="BM7">
        <f t="shared" si="63"/>
        <v>2.9001936909585861</v>
      </c>
      <c r="BN7">
        <f t="shared" si="63"/>
        <v>-1.8280830449559595</v>
      </c>
      <c r="BO7">
        <f t="shared" si="63"/>
        <v>1.0032062136026927</v>
      </c>
      <c r="BP7">
        <f t="shared" si="63"/>
        <v>-0.36418968387224138</v>
      </c>
      <c r="BQ7">
        <f t="shared" si="63"/>
        <v>-0.13227364336938516</v>
      </c>
      <c r="BR7">
        <f t="shared" si="63"/>
        <v>0.51748680146392478</v>
      </c>
      <c r="BS7">
        <f t="shared" si="63"/>
        <v>-0.81456999304685129</v>
      </c>
      <c r="BT7">
        <f t="shared" si="63"/>
        <v>1.0409374480405906</v>
      </c>
      <c r="BU7">
        <f t="shared" si="64"/>
        <v>-1.2099431088715764</v>
      </c>
      <c r="BV7">
        <f t="shared" si="64"/>
        <v>1.331998421486785</v>
      </c>
      <c r="BW7">
        <f t="shared" si="64"/>
        <v>-1.4153466714054388</v>
      </c>
      <c r="BX7">
        <f t="shared" si="64"/>
        <v>1.4666089631081909</v>
      </c>
      <c r="BY7">
        <f t="shared" si="64"/>
        <v>-1.4911753631351128</v>
      </c>
      <c r="BZ7">
        <f t="shared" si="64"/>
        <v>1.4934891730889241</v>
      </c>
      <c r="CA7">
        <f t="shared" si="64"/>
        <v>-1.4772562361680122</v>
      </c>
      <c r="CB7">
        <f t="shared" si="64"/>
        <v>1.445600875220346</v>
      </c>
      <c r="CC7">
        <f t="shared" si="64"/>
        <v>-1.4011833228257968</v>
      </c>
      <c r="CD7">
        <f t="shared" si="64"/>
        <v>1.3462890223397619</v>
      </c>
      <c r="CE7">
        <f t="shared" si="64"/>
        <v>-1.2828971498499051</v>
      </c>
      <c r="CF7">
        <f t="shared" si="64"/>
        <v>1.2127336292878041</v>
      </c>
      <c r="CG7">
        <f t="shared" si="64"/>
        <v>-1.137312468020252</v>
      </c>
      <c r="CH7">
        <f t="shared" si="64"/>
        <v>1.0579682224310647</v>
      </c>
      <c r="CI7">
        <f t="shared" si="64"/>
        <v>-0.97588167739263676</v>
      </c>
      <c r="CJ7">
        <f t="shared" si="64"/>
        <v>0.89210030036775712</v>
      </c>
      <c r="CK7">
        <f t="shared" si="64"/>
        <v>-0.80755464966240553</v>
      </c>
      <c r="CL7">
        <f t="shared" si="64"/>
        <v>0.7230716357537762</v>
      </c>
      <c r="CM7">
        <f t="shared" si="64"/>
        <v>-0.63938532610370447</v>
      </c>
      <c r="CN7">
        <f t="shared" si="64"/>
        <v>0.55714582750111397</v>
      </c>
      <c r="CO7">
        <f t="shared" si="65"/>
        <v>-0.47692666168933517</v>
      </c>
      <c r="CP7">
        <f t="shared" si="65"/>
        <v>0.39923095979867196</v>
      </c>
      <c r="CQ7">
        <f t="shared" si="65"/>
        <v>-0.32449673170983012</v>
      </c>
      <c r="CR7">
        <f t="shared" si="65"/>
        <v>0.25310141268734654</v>
      </c>
      <c r="CS7">
        <f t="shared" si="65"/>
        <v>-0.18536584761639219</v>
      </c>
      <c r="CT7">
        <f t="shared" si="65"/>
        <v>0.12155784012932211</v>
      </c>
      <c r="CU7">
        <f t="shared" si="65"/>
        <v>-6.1895367724423417E-2</v>
      </c>
      <c r="CV7">
        <f t="shared" si="65"/>
        <v>6.54954309112106E-3</v>
      </c>
      <c r="CW7">
        <f t="shared" si="65"/>
        <v>4.4352614916569659E-2</v>
      </c>
      <c r="CX7">
        <f t="shared" si="65"/>
        <v>-9.0725550767120092E-2</v>
      </c>
      <c r="CY7">
        <f t="shared" si="65"/>
        <v>0.13252264331794986</v>
      </c>
      <c r="CZ7">
        <f t="shared" si="65"/>
        <v>-0.16973374857185655</v>
      </c>
      <c r="DA7">
        <f t="shared" si="65"/>
        <v>0.20238279161005124</v>
      </c>
      <c r="DB7">
        <f t="shared" si="65"/>
        <v>-0.23052539126075272</v>
      </c>
      <c r="DC7">
        <f t="shared" si="65"/>
        <v>0.25424650607400712</v>
      </c>
      <c r="DD7">
        <f t="shared" si="65"/>
        <v>-0.27365809431499477</v>
      </c>
      <c r="DE7">
        <f t="shared" si="65"/>
        <v>0.28889678410953989</v>
      </c>
      <c r="DF7">
        <f t="shared" si="65"/>
        <v>-0.30012155269577701</v>
      </c>
      <c r="DG7">
        <f t="shared" si="65"/>
        <v>0.30751141604967214</v>
      </c>
      <c r="DH7">
        <f t="shared" si="65"/>
        <v>-0.31126313203539929</v>
      </c>
      <c r="DI7">
        <f t="shared" si="65"/>
        <v>0.31158892174595254</v>
      </c>
    </row>
    <row r="8" spans="1:113">
      <c r="L8">
        <f t="shared" si="71"/>
        <v>0.15000000000000002</v>
      </c>
      <c r="M8">
        <f t="shared" si="66"/>
        <v>5.062500000000003E-4</v>
      </c>
      <c r="N8">
        <f t="shared" si="60"/>
        <v>1.3270178342594363E-2</v>
      </c>
      <c r="O8">
        <f t="shared" si="67"/>
        <v>-30.60922331880942</v>
      </c>
      <c r="P8">
        <f t="shared" si="61"/>
        <v>15.991576967813854</v>
      </c>
      <c r="Q8">
        <f t="shared" si="61"/>
        <v>-7.3660076587493535</v>
      </c>
      <c r="R8">
        <f t="shared" si="61"/>
        <v>3.9181175808486111</v>
      </c>
      <c r="S8">
        <f t="shared" si="61"/>
        <v>-2.2546797926193403</v>
      </c>
      <c r="T8">
        <f t="shared" si="61"/>
        <v>1.3403206260503826</v>
      </c>
      <c r="U8">
        <f t="shared" si="61"/>
        <v>-0.79182078972049752</v>
      </c>
      <c r="V8">
        <f t="shared" si="61"/>
        <v>0.44279458110870556</v>
      </c>
      <c r="W8">
        <f t="shared" si="61"/>
        <v>-0.21188016249274419</v>
      </c>
      <c r="X8">
        <f t="shared" si="61"/>
        <v>5.5512317184019333E-2</v>
      </c>
      <c r="Y8">
        <f t="shared" si="61"/>
        <v>5.1369819671197463E-2</v>
      </c>
      <c r="Z8">
        <f t="shared" si="61"/>
        <v>-0.12405155776522615</v>
      </c>
      <c r="AA8">
        <f t="shared" si="61"/>
        <v>0.17232643065472422</v>
      </c>
      <c r="AB8">
        <f t="shared" si="61"/>
        <v>-0.20274191278537895</v>
      </c>
      <c r="AC8">
        <f t="shared" si="61"/>
        <v>0.21984262595081439</v>
      </c>
      <c r="AD8">
        <f t="shared" si="61"/>
        <v>-0.22689067484479736</v>
      </c>
      <c r="AE8">
        <f t="shared" si="62"/>
        <v>0.2262994347163772</v>
      </c>
      <c r="AF8">
        <f t="shared" si="62"/>
        <v>-0.21990351395184818</v>
      </c>
      <c r="AG8">
        <f t="shared" si="62"/>
        <v>0.20913157304390079</v>
      </c>
      <c r="AH8">
        <f t="shared" si="62"/>
        <v>-0.19511968828088383</v>
      </c>
      <c r="AI8">
        <f t="shared" si="62"/>
        <v>0.17878731306744355</v>
      </c>
      <c r="AJ8">
        <f t="shared" si="62"/>
        <v>-0.16088914377402153</v>
      </c>
      <c r="AK8">
        <f t="shared" si="62"/>
        <v>0.14205114302173602</v>
      </c>
      <c r="AL8">
        <f t="shared" si="62"/>
        <v>-0.12279596637586024</v>
      </c>
      <c r="AM8">
        <f t="shared" si="62"/>
        <v>0.10356120159645595</v>
      </c>
      <c r="AN8">
        <f t="shared" si="62"/>
        <v>-8.4712680216505146E-2</v>
      </c>
      <c r="AO8">
        <f t="shared" si="62"/>
        <v>6.6554385888420026E-2</v>
      </c>
      <c r="AP8">
        <f t="shared" si="62"/>
        <v>-4.9336003713307694E-2</v>
      </c>
      <c r="AQ8">
        <f t="shared" si="62"/>
        <v>3.325883502464709E-2</v>
      </c>
      <c r="AY8">
        <f t="shared" si="72"/>
        <v>0.15000000000000002</v>
      </c>
      <c r="AZ8">
        <f t="shared" si="68"/>
        <v>1.1390625000000009E-5</v>
      </c>
      <c r="BA8">
        <f t="shared" si="69"/>
        <v>-0.15037271288778697</v>
      </c>
      <c r="BB8">
        <f t="shared" si="70"/>
        <v>-237.50680374524515</v>
      </c>
      <c r="BC8">
        <f t="shared" si="63"/>
        <v>159.23854985341734</v>
      </c>
      <c r="BD8">
        <f t="shared" si="63"/>
        <v>-92.395619490002957</v>
      </c>
      <c r="BE8">
        <f t="shared" si="63"/>
        <v>52.949923570664758</v>
      </c>
      <c r="BF8">
        <f t="shared" si="63"/>
        <v>-31.505495114470996</v>
      </c>
      <c r="BG8">
        <f t="shared" si="63"/>
        <v>19.066553473931513</v>
      </c>
      <c r="BH8">
        <f t="shared" si="63"/>
        <v>-11.384912210367659</v>
      </c>
      <c r="BI8">
        <f t="shared" si="63"/>
        <v>6.410616194985602</v>
      </c>
      <c r="BJ8">
        <f t="shared" si="63"/>
        <v>-3.0820062094621483</v>
      </c>
      <c r="BK8">
        <f t="shared" si="63"/>
        <v>0.81019988685357469</v>
      </c>
      <c r="BL8">
        <f t="shared" si="63"/>
        <v>0.75160356806165673</v>
      </c>
      <c r="BM8">
        <f t="shared" si="63"/>
        <v>-1.8184517192218264</v>
      </c>
      <c r="BN8">
        <f t="shared" si="63"/>
        <v>2.5298103353966916</v>
      </c>
      <c r="BO8">
        <f t="shared" si="63"/>
        <v>-2.9797803293366703</v>
      </c>
      <c r="BP8">
        <f t="shared" si="63"/>
        <v>3.2341448019243395</v>
      </c>
      <c r="BQ8">
        <f t="shared" si="63"/>
        <v>-3.3403886661537419</v>
      </c>
      <c r="BR8">
        <f t="shared" si="63"/>
        <v>3.3337997975099944</v>
      </c>
      <c r="BS8">
        <f t="shared" si="63"/>
        <v>-3.2412995110431795</v>
      </c>
      <c r="BT8">
        <f t="shared" si="63"/>
        <v>3.0839120869165066</v>
      </c>
      <c r="BU8">
        <f t="shared" si="64"/>
        <v>-2.8783941001088977</v>
      </c>
      <c r="BV8">
        <f t="shared" si="64"/>
        <v>2.6383314330653462</v>
      </c>
      <c r="BW8">
        <f t="shared" si="64"/>
        <v>-2.3748913374013219</v>
      </c>
      <c r="BX8">
        <f t="shared" si="64"/>
        <v>2.0973465787535255</v>
      </c>
      <c r="BY8">
        <f t="shared" si="64"/>
        <v>-1.8134465061721061</v>
      </c>
      <c r="BZ8">
        <f t="shared" si="64"/>
        <v>1.5296839321708922</v>
      </c>
      <c r="CA8">
        <f t="shared" si="64"/>
        <v>-1.2514903704818927</v>
      </c>
      <c r="CB8">
        <f t="shared" si="64"/>
        <v>0.98338167105162777</v>
      </c>
      <c r="CC8">
        <f t="shared" si="64"/>
        <v>-0.72906919847598439</v>
      </c>
      <c r="CD8">
        <f t="shared" si="64"/>
        <v>0.4915470920631278</v>
      </c>
      <c r="CE8">
        <f t="shared" si="64"/>
        <v>-0.27316301004170329</v>
      </c>
      <c r="CF8">
        <f t="shared" si="64"/>
        <v>7.5677590143194862E-2</v>
      </c>
      <c r="CG8">
        <f t="shared" si="64"/>
        <v>9.9683667807994938E-2</v>
      </c>
      <c r="CH8">
        <f t="shared" si="64"/>
        <v>-0.25218348201580221</v>
      </c>
      <c r="CI8">
        <f t="shared" si="64"/>
        <v>0.38152900616382746</v>
      </c>
      <c r="CJ8">
        <f t="shared" si="64"/>
        <v>-0.48782993838513089</v>
      </c>
      <c r="CK8">
        <f t="shared" si="64"/>
        <v>0.57155770577579346</v>
      </c>
      <c r="CL8">
        <f t="shared" si="64"/>
        <v>-0.63350522983362201</v>
      </c>
      <c r="CM8">
        <f t="shared" si="64"/>
        <v>0.67474701950294647</v>
      </c>
      <c r="CN8">
        <f t="shared" si="64"/>
        <v>-0.69659951957643951</v>
      </c>
      <c r="CO8">
        <f t="shared" si="65"/>
        <v>0.70058177705524061</v>
      </c>
      <c r="CP8">
        <f t="shared" si="65"/>
        <v>-0.68837658674272983</v>
      </c>
      <c r="CQ8">
        <f t="shared" si="65"/>
        <v>0.66179234716533342</v>
      </c>
      <c r="CR8">
        <f t="shared" si="65"/>
        <v>-0.62272590431758834</v>
      </c>
      <c r="CS8">
        <f t="shared" si="65"/>
        <v>0.57312668785959187</v>
      </c>
      <c r="CT8">
        <f t="shared" si="65"/>
        <v>-0.5149624554915806</v>
      </c>
      <c r="CU8">
        <f t="shared" si="65"/>
        <v>0.45018695890409038</v>
      </c>
      <c r="CV8">
        <f t="shared" si="65"/>
        <v>-0.38070983112745732</v>
      </c>
      <c r="CW8">
        <f t="shared" si="65"/>
        <v>0.30836897215052311</v>
      </c>
      <c r="CX8">
        <f t="shared" si="65"/>
        <v>-0.23490567899918646</v>
      </c>
      <c r="CY8">
        <f t="shared" si="65"/>
        <v>0.16194272955994846</v>
      </c>
      <c r="CZ8">
        <f t="shared" si="65"/>
        <v>-9.0965587685872568E-2</v>
      </c>
      <c r="DA8">
        <f t="shared" si="65"/>
        <v>2.3306851825903106E-2</v>
      </c>
      <c r="DB8">
        <f t="shared" si="65"/>
        <v>3.9865978209699844E-2</v>
      </c>
      <c r="DC8">
        <f t="shared" si="65"/>
        <v>-9.7559390547929711E-2</v>
      </c>
      <c r="DD8">
        <f t="shared" si="65"/>
        <v>0.14895942973536408</v>
      </c>
      <c r="DE8">
        <f t="shared" si="65"/>
        <v>-0.19343401554365749</v>
      </c>
      <c r="DF8">
        <f t="shared" si="65"/>
        <v>0.23053212942667811</v>
      </c>
      <c r="DG8">
        <f t="shared" si="65"/>
        <v>-0.25998002946754845</v>
      </c>
      <c r="DH8">
        <f t="shared" si="65"/>
        <v>0.28167469472390017</v>
      </c>
      <c r="DI8">
        <f t="shared" si="65"/>
        <v>-0.2956747358441556</v>
      </c>
    </row>
    <row r="9" spans="1:113">
      <c r="L9">
        <f t="shared" si="71"/>
        <v>0.2</v>
      </c>
      <c r="M9">
        <f t="shared" si="66"/>
        <v>1.6000000000000005E-3</v>
      </c>
      <c r="N9">
        <f t="shared" si="60"/>
        <v>-4.067699689773363E-2</v>
      </c>
      <c r="O9">
        <f t="shared" si="67"/>
        <v>-30.339759543800437</v>
      </c>
      <c r="P9">
        <f t="shared" si="61"/>
        <v>15.417832298156572</v>
      </c>
      <c r="Q9">
        <f t="shared" si="61"/>
        <v>-6.7515664657913188</v>
      </c>
      <c r="R9">
        <f t="shared" si="61"/>
        <v>3.3074772944180411</v>
      </c>
      <c r="S9">
        <f t="shared" si="61"/>
        <v>-1.6649271880021015</v>
      </c>
      <c r="T9">
        <f t="shared" si="61"/>
        <v>0.78131882872719716</v>
      </c>
      <c r="U9">
        <f t="shared" si="61"/>
        <v>-0.27048100545249404</v>
      </c>
      <c r="V9">
        <f t="shared" si="61"/>
        <v>-3.5681284824845137E-2</v>
      </c>
      <c r="W9">
        <f t="shared" si="61"/>
        <v>0.21980888977062055</v>
      </c>
      <c r="X9">
        <f t="shared" si="61"/>
        <v>-0.32657886714338091</v>
      </c>
      <c r="Y9">
        <f t="shared" si="61"/>
        <v>0.38208868385629463</v>
      </c>
      <c r="Z9">
        <f t="shared" si="61"/>
        <v>-0.40261441789410901</v>
      </c>
      <c r="AA9">
        <f t="shared" si="61"/>
        <v>0.39889850535269639</v>
      </c>
      <c r="AB9">
        <f t="shared" si="61"/>
        <v>-0.37838849874396852</v>
      </c>
      <c r="AC9">
        <f t="shared" si="61"/>
        <v>0.34646878227853695</v>
      </c>
      <c r="AD9">
        <f t="shared" si="61"/>
        <v>-0.30716803059252251</v>
      </c>
      <c r="AE9">
        <f t="shared" si="62"/>
        <v>0.26358045014957637</v>
      </c>
      <c r="AF9">
        <f t="shared" si="62"/>
        <v>-0.21812454753644198</v>
      </c>
      <c r="AG9">
        <f t="shared" si="62"/>
        <v>0.17270675086691975</v>
      </c>
      <c r="AH9">
        <f t="shared" si="62"/>
        <v>-0.12882798605813067</v>
      </c>
      <c r="AI9">
        <f t="shared" si="62"/>
        <v>8.7655512829560356E-2</v>
      </c>
      <c r="AJ9">
        <f t="shared" si="62"/>
        <v>-5.0073453463258324E-2</v>
      </c>
      <c r="AK9">
        <f t="shared" si="62"/>
        <v>1.6720287668601928E-2</v>
      </c>
      <c r="AL9">
        <f t="shared" si="62"/>
        <v>1.1981512559731291E-2</v>
      </c>
      <c r="AM9">
        <f t="shared" si="62"/>
        <v>-3.5800453082752474E-2</v>
      </c>
      <c r="AN9">
        <f t="shared" si="62"/>
        <v>5.4673559397114171E-2</v>
      </c>
      <c r="AO9">
        <f t="shared" si="62"/>
        <v>-6.8685254233908893E-2</v>
      </c>
      <c r="AP9">
        <f t="shared" si="62"/>
        <v>7.8046866884975863E-2</v>
      </c>
      <c r="AQ9">
        <f t="shared" si="62"/>
        <v>-8.3076429994979009E-2</v>
      </c>
      <c r="AY9">
        <f t="shared" si="72"/>
        <v>0.2</v>
      </c>
      <c r="AZ9">
        <f t="shared" si="68"/>
        <v>6.4000000000000024E-5</v>
      </c>
      <c r="BA9">
        <f t="shared" si="69"/>
        <v>0.14341401606097293</v>
      </c>
      <c r="BB9">
        <f t="shared" si="70"/>
        <v>-235.41594768983575</v>
      </c>
      <c r="BC9">
        <f t="shared" si="63"/>
        <v>153.52540040191309</v>
      </c>
      <c r="BD9">
        <f t="shared" si="63"/>
        <v>-84.688367842483885</v>
      </c>
      <c r="BE9">
        <f t="shared" si="63"/>
        <v>44.697655529064896</v>
      </c>
      <c r="BF9">
        <f t="shared" si="63"/>
        <v>-23.264658493529179</v>
      </c>
      <c r="BG9">
        <f t="shared" si="63"/>
        <v>11.11454747362566</v>
      </c>
      <c r="BH9">
        <f t="shared" si="63"/>
        <v>-3.8890144608802331</v>
      </c>
      <c r="BI9">
        <f t="shared" si="63"/>
        <v>-0.51658044636253364</v>
      </c>
      <c r="BJ9">
        <f t="shared" si="63"/>
        <v>3.1973373778738385</v>
      </c>
      <c r="BK9">
        <f t="shared" si="63"/>
        <v>-4.7664045500249124</v>
      </c>
      <c r="BL9">
        <f t="shared" si="63"/>
        <v>5.5904268292261863</v>
      </c>
      <c r="BM9">
        <f t="shared" si="63"/>
        <v>-5.901859626693601</v>
      </c>
      <c r="BN9">
        <f t="shared" si="63"/>
        <v>5.8559650877784772</v>
      </c>
      <c r="BO9">
        <f t="shared" si="63"/>
        <v>-5.5613296230369942</v>
      </c>
      <c r="BP9">
        <f t="shared" si="63"/>
        <v>5.096965187660575</v>
      </c>
      <c r="BQ9">
        <f t="shared" si="63"/>
        <v>-4.5222687477036949</v>
      </c>
      <c r="BR9">
        <f t="shared" si="63"/>
        <v>3.8830165547587998</v>
      </c>
      <c r="BS9">
        <f t="shared" si="63"/>
        <v>-3.2150781793836911</v>
      </c>
      <c r="BT9">
        <f t="shared" si="63"/>
        <v>2.5467815726646212</v>
      </c>
      <c r="BU9">
        <f t="shared" si="64"/>
        <v>-1.9004628301005966</v>
      </c>
      <c r="BV9">
        <f t="shared" si="64"/>
        <v>1.2935162501852269</v>
      </c>
      <c r="BW9">
        <f t="shared" si="64"/>
        <v>-0.73913632749944469</v>
      </c>
      <c r="BX9">
        <f t="shared" si="64"/>
        <v>0.24687051009614919</v>
      </c>
      <c r="BY9">
        <f t="shared" si="64"/>
        <v>0.17694255545492632</v>
      </c>
      <c r="BZ9">
        <f t="shared" si="64"/>
        <v>-0.52880207066850449</v>
      </c>
      <c r="CA9">
        <f t="shared" si="64"/>
        <v>0.8077118198902975</v>
      </c>
      <c r="CB9">
        <f t="shared" si="64"/>
        <v>-1.0148665513702735</v>
      </c>
      <c r="CC9">
        <f t="shared" si="64"/>
        <v>1.1533477055427332</v>
      </c>
      <c r="CD9">
        <f t="shared" si="64"/>
        <v>-1.2278234506035963</v>
      </c>
      <c r="CE9">
        <f t="shared" si="64"/>
        <v>1.2442515759909516</v>
      </c>
      <c r="CF9">
        <f t="shared" si="64"/>
        <v>-1.2095862243766424</v>
      </c>
      <c r="CG9">
        <f t="shared" si="64"/>
        <v>1.1314910370577844</v>
      </c>
      <c r="CH9">
        <f t="shared" si="64"/>
        <v>-1.0180622599521303</v>
      </c>
      <c r="CI9">
        <f t="shared" si="64"/>
        <v>0.8775658536761316</v>
      </c>
      <c r="CJ9">
        <f t="shared" si="64"/>
        <v>-0.71819277567798867</v>
      </c>
      <c r="CK9">
        <f t="shared" si="64"/>
        <v>0.54783643368193469</v>
      </c>
      <c r="CL9">
        <f t="shared" si="64"/>
        <v>-0.37389591044484105</v>
      </c>
      <c r="CM9">
        <f t="shared" si="64"/>
        <v>0.20310798274860956</v>
      </c>
      <c r="CN9">
        <f t="shared" si="64"/>
        <v>-4.1410248949686888E-2</v>
      </c>
      <c r="CO9">
        <f t="shared" si="65"/>
        <v>-0.10616311883889225</v>
      </c>
      <c r="CP9">
        <f t="shared" si="65"/>
        <v>0.2355523312616998</v>
      </c>
      <c r="CQ9">
        <f t="shared" si="65"/>
        <v>-0.34370984533100013</v>
      </c>
      <c r="CR9">
        <f t="shared" si="65"/>
        <v>0.42860618175538512</v>
      </c>
      <c r="CS9">
        <f t="shared" si="65"/>
        <v>-0.48920554465205934</v>
      </c>
      <c r="CT9">
        <f t="shared" si="65"/>
        <v>0.52541382233536504</v>
      </c>
      <c r="CU9">
        <f t="shared" si="65"/>
        <v>-0.5380021838969391</v>
      </c>
      <c r="CV9">
        <f t="shared" si="65"/>
        <v>0.52851001048791035</v>
      </c>
      <c r="CW9">
        <f t="shared" si="65"/>
        <v>-0.49913129917998794</v>
      </c>
      <c r="CX9">
        <f t="shared" si="65"/>
        <v>0.45258894220387591</v>
      </c>
      <c r="CY9">
        <f t="shared" si="65"/>
        <v>-0.39200141106034325</v>
      </c>
      <c r="CZ9">
        <f t="shared" si="65"/>
        <v>0.32074636385867317</v>
      </c>
      <c r="DA9">
        <f t="shared" si="65"/>
        <v>-0.24232555002215736</v>
      </c>
      <c r="DB9">
        <f t="shared" si="65"/>
        <v>0.1602351180388665</v>
      </c>
      <c r="DC9">
        <f t="shared" si="65"/>
        <v>-7.7845051700916115E-2</v>
      </c>
      <c r="DD9">
        <f t="shared" si="65"/>
        <v>-1.7090161332687468E-3</v>
      </c>
      <c r="DE9">
        <f t="shared" si="65"/>
        <v>7.5618917671424465E-2</v>
      </c>
      <c r="DF9">
        <f t="shared" si="65"/>
        <v>-0.14147991012584182</v>
      </c>
      <c r="DG9">
        <f t="shared" si="65"/>
        <v>0.19734804872502251</v>
      </c>
      <c r="DH9">
        <f t="shared" si="65"/>
        <v>-0.2417782046433401</v>
      </c>
      <c r="DI9">
        <f t="shared" si="65"/>
        <v>0.27384261809411253</v>
      </c>
    </row>
    <row r="10" spans="1:113">
      <c r="L10">
        <f t="shared" si="71"/>
        <v>0.25</v>
      </c>
      <c r="M10">
        <f t="shared" si="66"/>
        <v>3.90625E-3</v>
      </c>
      <c r="N10">
        <f t="shared" si="60"/>
        <v>-1.6960078877072959E-2</v>
      </c>
      <c r="O10">
        <f t="shared" si="67"/>
        <v>-29.994462170573271</v>
      </c>
      <c r="P10">
        <f t="shared" si="61"/>
        <v>14.690037744633875</v>
      </c>
      <c r="Q10">
        <f t="shared" si="61"/>
        <v>-5.9854996455252838</v>
      </c>
      <c r="R10">
        <f t="shared" si="61"/>
        <v>2.5649783256071843</v>
      </c>
      <c r="S10">
        <f t="shared" si="61"/>
        <v>-0.97165747477867925</v>
      </c>
      <c r="T10">
        <f t="shared" si="61"/>
        <v>0.15252414739756051</v>
      </c>
      <c r="U10">
        <f t="shared" si="61"/>
        <v>0.28365583798930538</v>
      </c>
      <c r="V10">
        <f t="shared" si="61"/>
        <v>-0.50852386044484943</v>
      </c>
      <c r="W10">
        <f t="shared" si="61"/>
        <v>0.6077327182233726</v>
      </c>
      <c r="X10">
        <f t="shared" si="61"/>
        <v>-0.62871215495790722</v>
      </c>
      <c r="Y10">
        <f t="shared" si="61"/>
        <v>0.60011012550666898</v>
      </c>
      <c r="Z10">
        <f t="shared" si="61"/>
        <v>-0.54053247856304709</v>
      </c>
      <c r="AA10">
        <f t="shared" si="61"/>
        <v>0.46278684409870663</v>
      </c>
      <c r="AB10">
        <f t="shared" si="61"/>
        <v>-0.37607306125988271</v>
      </c>
      <c r="AC10">
        <f t="shared" si="61"/>
        <v>0.28717207686013141</v>
      </c>
      <c r="AD10">
        <f t="shared" si="61"/>
        <v>-0.20112138077673428</v>
      </c>
      <c r="AE10">
        <f t="shared" si="62"/>
        <v>0.12161787465061716</v>
      </c>
      <c r="AF10">
        <f t="shared" si="62"/>
        <v>-5.1273272194513296E-2</v>
      </c>
      <c r="AG10">
        <f t="shared" si="62"/>
        <v>-8.2103802128224764E-3</v>
      </c>
      <c r="AH10">
        <f t="shared" si="62"/>
        <v>5.5907572425770713E-2</v>
      </c>
      <c r="AI10">
        <f t="shared" si="62"/>
        <v>-9.1557622323261395E-2</v>
      </c>
      <c r="AJ10">
        <f t="shared" si="62"/>
        <v>0.11546289521938526</v>
      </c>
      <c r="AK10">
        <f t="shared" si="62"/>
        <v>-0.12839108798054771</v>
      </c>
      <c r="AL10">
        <f t="shared" si="62"/>
        <v>0.13147915434861679</v>
      </c>
      <c r="AM10">
        <f t="shared" si="62"/>
        <v>-0.12613856847820495</v>
      </c>
      <c r="AN10">
        <f t="shared" si="62"/>
        <v>0.11396290640743485</v>
      </c>
      <c r="AO10">
        <f t="shared" si="62"/>
        <v>-9.6639445852243461E-2</v>
      </c>
      <c r="AP10">
        <f t="shared" si="62"/>
        <v>7.5866809666817317E-2</v>
      </c>
      <c r="AQ10">
        <f t="shared" si="62"/>
        <v>-5.3280714791745398E-2</v>
      </c>
      <c r="AY10">
        <f t="shared" si="72"/>
        <v>0.25</v>
      </c>
      <c r="AZ10">
        <f t="shared" si="68"/>
        <v>2.44140625E-4</v>
      </c>
      <c r="BA10">
        <f t="shared" si="69"/>
        <v>-0.13418831413190446</v>
      </c>
      <c r="BB10">
        <f t="shared" si="70"/>
        <v>-232.73667436745723</v>
      </c>
      <c r="BC10">
        <f t="shared" si="63"/>
        <v>146.27827589834308</v>
      </c>
      <c r="BD10">
        <f t="shared" si="63"/>
        <v>-75.079198030510753</v>
      </c>
      <c r="BE10">
        <f t="shared" si="63"/>
        <v>34.663433013129811</v>
      </c>
      <c r="BF10">
        <f t="shared" si="63"/>
        <v>-13.57733808800195</v>
      </c>
      <c r="BG10">
        <f t="shared" si="63"/>
        <v>2.1697120494153195</v>
      </c>
      <c r="BH10">
        <f t="shared" si="63"/>
        <v>4.0784440815281569</v>
      </c>
      <c r="BI10">
        <f t="shared" si="63"/>
        <v>-7.3622203938038613</v>
      </c>
      <c r="BJ10">
        <f t="shared" si="63"/>
        <v>8.8400725637629556</v>
      </c>
      <c r="BK10">
        <f t="shared" si="63"/>
        <v>-9.1760269188871604</v>
      </c>
      <c r="BL10">
        <f t="shared" si="63"/>
        <v>8.7803483533277298</v>
      </c>
      <c r="BM10">
        <f t="shared" si="63"/>
        <v>-7.9235781689937079</v>
      </c>
      <c r="BN10">
        <f t="shared" si="63"/>
        <v>6.793867527101999</v>
      </c>
      <c r="BO10">
        <f t="shared" si="63"/>
        <v>-5.5272986968505995</v>
      </c>
      <c r="BP10">
        <f t="shared" si="63"/>
        <v>4.224640583772878</v>
      </c>
      <c r="BQ10">
        <f t="shared" si="63"/>
        <v>-2.9610012898385953</v>
      </c>
      <c r="BR10">
        <f t="shared" si="63"/>
        <v>1.7916511651563625</v>
      </c>
      <c r="BS10">
        <f t="shared" si="63"/>
        <v>-0.75574977910562413</v>
      </c>
      <c r="BT10">
        <f t="shared" si="63"/>
        <v>-0.12107254016201648</v>
      </c>
      <c r="BU10">
        <f t="shared" si="64"/>
        <v>0.82474520146881192</v>
      </c>
      <c r="BV10">
        <f t="shared" si="64"/>
        <v>-1.3510989609260644</v>
      </c>
      <c r="BW10">
        <f t="shared" si="64"/>
        <v>1.7043525946843345</v>
      </c>
      <c r="BX10">
        <f t="shared" si="64"/>
        <v>-1.89565957295564</v>
      </c>
      <c r="BY10">
        <f t="shared" si="64"/>
        <v>1.9416795203041284</v>
      </c>
      <c r="BZ10">
        <f t="shared" si="64"/>
        <v>-1.863170168496298</v>
      </c>
      <c r="CA10">
        <f t="shared" si="64"/>
        <v>1.6836143018556697</v>
      </c>
      <c r="CB10">
        <f t="shared" si="64"/>
        <v>-1.4279067935659162</v>
      </c>
      <c r="CC10">
        <f t="shared" si="64"/>
        <v>1.1211316270392788</v>
      </c>
      <c r="CD10">
        <f t="shared" si="64"/>
        <v>-0.78745934424698705</v>
      </c>
      <c r="CE10">
        <f t="shared" si="64"/>
        <v>0.44919275935416264</v>
      </c>
      <c r="CF10">
        <f t="shared" si="64"/>
        <v>-0.12598386464100542</v>
      </c>
      <c r="CG10">
        <f t="shared" si="64"/>
        <v>-0.1657616633485483</v>
      </c>
      <c r="CH10">
        <f t="shared" si="64"/>
        <v>0.41328346375181063</v>
      </c>
      <c r="CI10">
        <f t="shared" si="64"/>
        <v>-0.60766806341967028</v>
      </c>
      <c r="CJ10">
        <f t="shared" si="64"/>
        <v>0.74385999730625418</v>
      </c>
      <c r="CK10">
        <f t="shared" si="64"/>
        <v>-0.82049687633924528</v>
      </c>
      <c r="CL10">
        <f t="shared" si="64"/>
        <v>0.83958936232596115</v>
      </c>
      <c r="CM10">
        <f t="shared" si="64"/>
        <v>-0.80607240304158212</v>
      </c>
      <c r="CN10">
        <f t="shared" si="64"/>
        <v>0.72725808034175743</v>
      </c>
      <c r="CO10">
        <f t="shared" si="65"/>
        <v>-0.61222288492967369</v>
      </c>
      <c r="CP10">
        <f t="shared" si="65"/>
        <v>0.47116309207294854</v>
      </c>
      <c r="CQ10">
        <f t="shared" si="65"/>
        <v>-0.31475119410938379</v>
      </c>
      <c r="CR10">
        <f t="shared" si="65"/>
        <v>0.1535241462055075</v>
      </c>
      <c r="CS10">
        <f t="shared" si="65"/>
        <v>2.6693313309012518E-3</v>
      </c>
      <c r="CT10">
        <f t="shared" si="65"/>
        <v>-0.14513975291843498</v>
      </c>
      <c r="CU10">
        <f t="shared" si="65"/>
        <v>0.26672895014932679</v>
      </c>
      <c r="CV10">
        <f t="shared" si="65"/>
        <v>-0.36207196002370801</v>
      </c>
      <c r="CW10">
        <f t="shared" si="65"/>
        <v>0.42774359433999731</v>
      </c>
      <c r="CX10">
        <f t="shared" si="65"/>
        <v>-0.4622906180440845</v>
      </c>
      <c r="CY10">
        <f t="shared" si="65"/>
        <v>0.46615612595281747</v>
      </c>
      <c r="CZ10">
        <f t="shared" si="65"/>
        <v>-0.44150771878359657</v>
      </c>
      <c r="DA10">
        <f t="shared" si="65"/>
        <v>0.39198522510995853</v>
      </c>
      <c r="DB10">
        <f t="shared" si="65"/>
        <v>-0.32238683264474099</v>
      </c>
      <c r="DC10">
        <f t="shared" si="65"/>
        <v>0.23831447582128185</v>
      </c>
      <c r="DD10">
        <f t="shared" si="65"/>
        <v>-0.14580013438116035</v>
      </c>
      <c r="DE10">
        <f t="shared" si="65"/>
        <v>5.0934348329257334E-2</v>
      </c>
      <c r="DF10">
        <f t="shared" si="65"/>
        <v>4.048317515070092E-2</v>
      </c>
      <c r="DG10">
        <f t="shared" si="65"/>
        <v>-0.12325336910425079</v>
      </c>
      <c r="DH10">
        <f t="shared" si="65"/>
        <v>0.19303369754685576</v>
      </c>
      <c r="DI10">
        <f t="shared" si="65"/>
        <v>-0.24652953848103029</v>
      </c>
    </row>
    <row r="11" spans="1:113">
      <c r="L11">
        <f t="shared" si="71"/>
        <v>0.3</v>
      </c>
      <c r="M11">
        <f t="shared" si="66"/>
        <v>8.0999999999999996E-3</v>
      </c>
      <c r="N11">
        <f t="shared" si="60"/>
        <v>4.6673175715611137E-2</v>
      </c>
      <c r="O11">
        <f t="shared" si="67"/>
        <v>-29.574194262733602</v>
      </c>
      <c r="P11">
        <f t="shared" si="61"/>
        <v>13.81546518984767</v>
      </c>
      <c r="Q11">
        <f t="shared" si="61"/>
        <v>-5.0850114071923489</v>
      </c>
      <c r="R11">
        <f t="shared" si="61"/>
        <v>1.7202217652115412</v>
      </c>
      <c r="S11">
        <f t="shared" si="61"/>
        <v>-0.21797480592001836</v>
      </c>
      <c r="T11">
        <f t="shared" si="61"/>
        <v>-0.48989506176387337</v>
      </c>
      <c r="U11">
        <f t="shared" si="61"/>
        <v>0.80339811354651514</v>
      </c>
      <c r="V11">
        <f t="shared" si="61"/>
        <v>-0.90108169992618981</v>
      </c>
      <c r="W11">
        <f t="shared" si="61"/>
        <v>0.87465344048768301</v>
      </c>
      <c r="X11">
        <f t="shared" si="61"/>
        <v>-0.77691478013577353</v>
      </c>
      <c r="Y11">
        <f t="shared" si="61"/>
        <v>0.64112851200499144</v>
      </c>
      <c r="Z11">
        <f t="shared" si="61"/>
        <v>-0.48962699325286108</v>
      </c>
      <c r="AA11">
        <f t="shared" si="61"/>
        <v>0.33793571218455981</v>
      </c>
      <c r="AB11">
        <f t="shared" si="61"/>
        <v>-0.1968845867615957</v>
      </c>
      <c r="AC11">
        <f t="shared" si="61"/>
        <v>7.3772441901334002E-2</v>
      </c>
      <c r="AD11">
        <f t="shared" si="61"/>
        <v>2.6922799831888843E-2</v>
      </c>
      <c r="AE11">
        <f t="shared" si="62"/>
        <v>-0.10304895513405682</v>
      </c>
      <c r="AF11">
        <f t="shared" si="62"/>
        <v>0.15438059333251275</v>
      </c>
      <c r="AG11">
        <f t="shared" si="62"/>
        <v>-0.18225842952265525</v>
      </c>
      <c r="AH11">
        <f t="shared" si="62"/>
        <v>0.18924196665239856</v>
      </c>
      <c r="AI11">
        <f t="shared" si="62"/>
        <v>-0.17876835699328067</v>
      </c>
      <c r="AJ11">
        <f t="shared" si="62"/>
        <v>0.15482049634342038</v>
      </c>
      <c r="AK11">
        <f t="shared" si="62"/>
        <v>-0.12161258159161531</v>
      </c>
      <c r="AL11">
        <f t="shared" si="62"/>
        <v>8.3303469700782382E-2</v>
      </c>
      <c r="AM11">
        <f t="shared" si="62"/>
        <v>-4.3748169720657447E-2</v>
      </c>
      <c r="AN11">
        <f t="shared" si="62"/>
        <v>6.2963285441704877E-3</v>
      </c>
      <c r="AO11">
        <f t="shared" si="62"/>
        <v>2.6355884476694395E-2</v>
      </c>
      <c r="AP11">
        <f t="shared" si="62"/>
        <v>-5.2257137124925211E-2</v>
      </c>
      <c r="AQ11">
        <f t="shared" si="62"/>
        <v>7.0235482622422671E-2</v>
      </c>
      <c r="AY11">
        <f t="shared" si="72"/>
        <v>0.3</v>
      </c>
      <c r="AZ11">
        <f t="shared" si="68"/>
        <v>7.2899999999999994E-4</v>
      </c>
      <c r="BA11">
        <f t="shared" si="69"/>
        <v>0.12445363235627838</v>
      </c>
      <c r="BB11">
        <f t="shared" si="70"/>
        <v>-229.47568056607699</v>
      </c>
      <c r="BC11">
        <f t="shared" si="63"/>
        <v>137.56958721516614</v>
      </c>
      <c r="BD11">
        <f t="shared" si="63"/>
        <v>-63.783911291919537</v>
      </c>
      <c r="BE11">
        <f t="shared" si="63"/>
        <v>23.247288809749605</v>
      </c>
      <c r="BF11">
        <f t="shared" si="63"/>
        <v>-3.0458445609311107</v>
      </c>
      <c r="BG11">
        <f t="shared" si="63"/>
        <v>-6.9689372902217519</v>
      </c>
      <c r="BH11">
        <f t="shared" si="63"/>
        <v>11.551372623003118</v>
      </c>
      <c r="BI11">
        <f t="shared" si="63"/>
        <v>-13.045527621608059</v>
      </c>
      <c r="BJ11">
        <f t="shared" si="63"/>
        <v>12.722698071381666</v>
      </c>
      <c r="BK11">
        <f t="shared" si="63"/>
        <v>-11.339037872879123</v>
      </c>
      <c r="BL11">
        <f t="shared" si="63"/>
        <v>9.3804977376471967</v>
      </c>
      <c r="BM11">
        <f t="shared" si="63"/>
        <v>-7.1773628940890521</v>
      </c>
      <c r="BN11">
        <f t="shared" si="63"/>
        <v>4.9610106478504044</v>
      </c>
      <c r="BO11">
        <f t="shared" si="63"/>
        <v>-2.8936928271108364</v>
      </c>
      <c r="BP11">
        <f t="shared" si="63"/>
        <v>1.0852797926178561</v>
      </c>
      <c r="BQ11">
        <f t="shared" si="63"/>
        <v>0.39636981767137414</v>
      </c>
      <c r="BR11">
        <f t="shared" si="63"/>
        <v>-1.518097410142019</v>
      </c>
      <c r="BS11">
        <f t="shared" si="63"/>
        <v>2.2755149869628721</v>
      </c>
      <c r="BT11">
        <f t="shared" si="63"/>
        <v>-2.687633271085986</v>
      </c>
      <c r="BU11">
        <f t="shared" si="64"/>
        <v>2.7916862983151614</v>
      </c>
      <c r="BV11">
        <f t="shared" si="64"/>
        <v>-2.6380517017720382</v>
      </c>
      <c r="BW11">
        <f t="shared" si="64"/>
        <v>2.2853117804803125</v>
      </c>
      <c r="BX11">
        <f t="shared" si="64"/>
        <v>-1.7955767655845587</v>
      </c>
      <c r="BY11">
        <f t="shared" si="64"/>
        <v>1.2302227063265736</v>
      </c>
      <c r="BZ11">
        <f t="shared" si="64"/>
        <v>-0.64619636748078246</v>
      </c>
      <c r="CA11">
        <f t="shared" si="64"/>
        <v>9.3017887313691289E-2</v>
      </c>
      <c r="CB11">
        <f t="shared" si="64"/>
        <v>0.38942427869723489</v>
      </c>
      <c r="CC11">
        <f t="shared" si="64"/>
        <v>-0.77223662661680359</v>
      </c>
      <c r="CD11">
        <f t="shared" si="64"/>
        <v>1.0380413871116503</v>
      </c>
      <c r="CE11">
        <f t="shared" si="64"/>
        <v>-1.1807022983787367</v>
      </c>
      <c r="CF11">
        <f t="shared" si="64"/>
        <v>1.2043465988342867</v>
      </c>
      <c r="CG11">
        <f t="shared" si="64"/>
        <v>-1.121810714286495</v>
      </c>
      <c r="CH11">
        <f t="shared" si="64"/>
        <v>0.95266354998979264</v>
      </c>
      <c r="CI11">
        <f t="shared" si="64"/>
        <v>-0.7209764850144359</v>
      </c>
      <c r="CJ11">
        <f t="shared" si="64"/>
        <v>0.45301255472742558</v>
      </c>
      <c r="CK11">
        <f t="shared" si="64"/>
        <v>-0.17499921569511298</v>
      </c>
      <c r="CL11">
        <f t="shared" si="64"/>
        <v>-8.8869368744452365E-2</v>
      </c>
      <c r="CM11">
        <f t="shared" si="64"/>
        <v>0.31808161333126322</v>
      </c>
      <c r="CN11">
        <f t="shared" si="64"/>
        <v>-0.49702375262601767</v>
      </c>
      <c r="CO11">
        <f t="shared" si="65"/>
        <v>0.61571235248939005</v>
      </c>
      <c r="CP11">
        <f t="shared" si="65"/>
        <v>-0.67003320114059572</v>
      </c>
      <c r="CQ11">
        <f t="shared" si="65"/>
        <v>0.6615116738595519</v>
      </c>
      <c r="CR11">
        <f t="shared" si="65"/>
        <v>-0.59667141827918213</v>
      </c>
      <c r="CS11">
        <f t="shared" si="65"/>
        <v>0.48606373571093914</v>
      </c>
      <c r="CT11">
        <f t="shared" si="65"/>
        <v>-0.34306789355165196</v>
      </c>
      <c r="CU11">
        <f t="shared" si="65"/>
        <v>0.18257197656566346</v>
      </c>
      <c r="CV11">
        <f t="shared" si="65"/>
        <v>-1.9644608404528491E-2</v>
      </c>
      <c r="CW11">
        <f t="shared" si="65"/>
        <v>-0.13169957747868705</v>
      </c>
      <c r="CX11">
        <f t="shared" si="65"/>
        <v>0.25955242273692353</v>
      </c>
      <c r="CY11">
        <f t="shared" si="65"/>
        <v>-0.35491459725004082</v>
      </c>
      <c r="CZ11">
        <f t="shared" si="65"/>
        <v>0.41220372176125164</v>
      </c>
      <c r="DA11">
        <f t="shared" si="65"/>
        <v>-0.42944991174487956</v>
      </c>
      <c r="DB11">
        <f t="shared" si="65"/>
        <v>0.40818586565152543</v>
      </c>
      <c r="DC11">
        <f t="shared" si="65"/>
        <v>-0.35306190555792255</v>
      </c>
      <c r="DD11">
        <f t="shared" si="65"/>
        <v>0.2712358381601474</v>
      </c>
      <c r="DE11">
        <f t="shared" si="65"/>
        <v>-0.171601879477875</v>
      </c>
      <c r="DF11">
        <f t="shared" si="65"/>
        <v>6.3931373135906966E-2</v>
      </c>
      <c r="DG11">
        <f t="shared" si="65"/>
        <v>4.1999681502914485E-2</v>
      </c>
      <c r="DH11">
        <f t="shared" si="65"/>
        <v>-0.13722500762603107</v>
      </c>
      <c r="DI11">
        <f t="shared" si="65"/>
        <v>0.21428216847906897</v>
      </c>
    </row>
    <row r="12" spans="1:113">
      <c r="L12">
        <f t="shared" si="71"/>
        <v>0.35</v>
      </c>
      <c r="M12">
        <f t="shared" si="66"/>
        <v>1.5006249999999995E-2</v>
      </c>
      <c r="N12">
        <f t="shared" si="60"/>
        <v>4.337314626373967E-2</v>
      </c>
      <c r="O12">
        <f t="shared" si="67"/>
        <v>-29.080006271179737</v>
      </c>
      <c r="P12">
        <f t="shared" si="61"/>
        <v>12.802853073670132</v>
      </c>
      <c r="Q12">
        <f t="shared" si="61"/>
        <v>-4.0703247752880154</v>
      </c>
      <c r="R12">
        <f t="shared" si="61"/>
        <v>0.80688539151060601</v>
      </c>
      <c r="S12">
        <f t="shared" si="61"/>
        <v>0.54926048062693356</v>
      </c>
      <c r="T12">
        <f t="shared" si="61"/>
        <v>-1.0885534040885019</v>
      </c>
      <c r="U12">
        <f t="shared" si="61"/>
        <v>1.2257246928480072</v>
      </c>
      <c r="V12">
        <f t="shared" si="61"/>
        <v>-1.1513785519788022</v>
      </c>
      <c r="W12">
        <f t="shared" si="61"/>
        <v>0.96742559387649496</v>
      </c>
      <c r="X12">
        <f t="shared" si="61"/>
        <v>-0.73490157128618849</v>
      </c>
      <c r="Y12">
        <f t="shared" si="61"/>
        <v>0.49304543104488596</v>
      </c>
      <c r="Z12">
        <f t="shared" si="61"/>
        <v>-0.26768071254240722</v>
      </c>
      <c r="AA12">
        <f t="shared" si="61"/>
        <v>7.5263446743823084E-2</v>
      </c>
      <c r="AB12">
        <f t="shared" si="61"/>
        <v>7.4901785297199458E-2</v>
      </c>
      <c r="AC12">
        <f t="shared" si="61"/>
        <v>-0.17921512772243786</v>
      </c>
      <c r="AD12">
        <f t="shared" si="61"/>
        <v>0.23863597133130968</v>
      </c>
      <c r="AE12">
        <f t="shared" si="62"/>
        <v>-0.25763902182968762</v>
      </c>
      <c r="AF12">
        <f t="shared" si="62"/>
        <v>0.24320230364057263</v>
      </c>
      <c r="AG12">
        <f t="shared" si="62"/>
        <v>-0.20382291251832468</v>
      </c>
      <c r="AH12">
        <f t="shared" si="62"/>
        <v>0.14858816947285436</v>
      </c>
      <c r="AI12">
        <f t="shared" si="62"/>
        <v>-8.6342295114796672E-2</v>
      </c>
      <c r="AJ12">
        <f t="shared" si="62"/>
        <v>2.4989058097731387E-2</v>
      </c>
      <c r="AK12">
        <f t="shared" si="62"/>
        <v>2.9036663513198179E-2</v>
      </c>
      <c r="AL12">
        <f t="shared" si="62"/>
        <v>-7.1107837906834434E-2</v>
      </c>
      <c r="AM12">
        <f t="shared" si="62"/>
        <v>9.8549016024631217E-2</v>
      </c>
      <c r="AN12">
        <f t="shared" si="62"/>
        <v>-0.11059438538703253</v>
      </c>
      <c r="AO12">
        <f t="shared" si="62"/>
        <v>0.108183675741539</v>
      </c>
      <c r="AP12">
        <f t="shared" si="62"/>
        <v>-9.3630802253356654E-2</v>
      </c>
      <c r="AQ12">
        <f t="shared" si="62"/>
        <v>7.0207855119456444E-2</v>
      </c>
      <c r="AY12">
        <f t="shared" si="72"/>
        <v>0.35</v>
      </c>
      <c r="AZ12">
        <f t="shared" si="68"/>
        <v>1.8382656249999992E-3</v>
      </c>
      <c r="BA12">
        <f t="shared" si="69"/>
        <v>-0.10950057433302618</v>
      </c>
      <c r="BB12">
        <f t="shared" si="70"/>
        <v>-225.64111707190574</v>
      </c>
      <c r="BC12">
        <f t="shared" si="63"/>
        <v>127.4863486909948</v>
      </c>
      <c r="BD12">
        <f t="shared" si="63"/>
        <v>-51.056175415665585</v>
      </c>
      <c r="BE12">
        <f t="shared" si="63"/>
        <v>10.904348562586769</v>
      </c>
      <c r="BF12">
        <f t="shared" si="63"/>
        <v>7.6750248286300335</v>
      </c>
      <c r="BG12">
        <f t="shared" si="63"/>
        <v>-15.485072216969243</v>
      </c>
      <c r="BH12">
        <f t="shared" si="63"/>
        <v>17.623644394434606</v>
      </c>
      <c r="BI12">
        <f t="shared" si="63"/>
        <v>-16.669232883096964</v>
      </c>
      <c r="BJ12">
        <f t="shared" si="63"/>
        <v>14.072160661204276</v>
      </c>
      <c r="BK12">
        <f t="shared" si="63"/>
        <v>-10.725856892819285</v>
      </c>
      <c r="BL12">
        <f t="shared" si="63"/>
        <v>7.2138603476081746</v>
      </c>
      <c r="BM12">
        <f t="shared" si="63"/>
        <v>-3.9238882662520869</v>
      </c>
      <c r="BN12">
        <f t="shared" si="63"/>
        <v>1.1048928752641249</v>
      </c>
      <c r="BO12">
        <f t="shared" si="63"/>
        <v>1.1008619944168214</v>
      </c>
      <c r="BP12">
        <f t="shared" si="63"/>
        <v>-2.6364662960285297</v>
      </c>
      <c r="BQ12">
        <f t="shared" si="63"/>
        <v>3.5133083125473132</v>
      </c>
      <c r="BR12">
        <f t="shared" si="63"/>
        <v>-3.7954885741671105</v>
      </c>
      <c r="BS12">
        <f t="shared" si="63"/>
        <v>3.584715376796451</v>
      </c>
      <c r="BT12">
        <f t="shared" si="63"/>
        <v>-3.0056291087804228</v>
      </c>
      <c r="BU12">
        <f t="shared" si="64"/>
        <v>2.1919638870115339</v>
      </c>
      <c r="BV12">
        <f t="shared" si="64"/>
        <v>-1.2741373383604695</v>
      </c>
      <c r="BW12">
        <f t="shared" si="64"/>
        <v>0.36886452506376732</v>
      </c>
      <c r="BX12">
        <f t="shared" si="64"/>
        <v>0.42871845718626062</v>
      </c>
      <c r="BY12">
        <f t="shared" si="64"/>
        <v>-1.0501180455626999</v>
      </c>
      <c r="BZ12">
        <f t="shared" si="64"/>
        <v>1.455649838165735</v>
      </c>
      <c r="CA12">
        <f t="shared" si="64"/>
        <v>-1.6338499500605772</v>
      </c>
      <c r="CB12">
        <f t="shared" si="64"/>
        <v>1.5984798358680739</v>
      </c>
      <c r="CC12">
        <f t="shared" si="64"/>
        <v>-1.3836413331772359</v>
      </c>
      <c r="CD12">
        <f t="shared" si="64"/>
        <v>1.0376330679767816</v>
      </c>
      <c r="CE12">
        <f t="shared" si="64"/>
        <v>-0.61623191253403686</v>
      </c>
      <c r="CF12">
        <f t="shared" si="64"/>
        <v>0.176072224917004</v>
      </c>
      <c r="CG12">
        <f t="shared" si="64"/>
        <v>0.2312743372878138</v>
      </c>
      <c r="CH12">
        <f t="shared" si="64"/>
        <v>-0.56403463736975123</v>
      </c>
      <c r="CI12">
        <f t="shared" si="64"/>
        <v>0.79345576464096912</v>
      </c>
      <c r="CJ12">
        <f t="shared" si="64"/>
        <v>-0.90535539938598075</v>
      </c>
      <c r="CK12">
        <f t="shared" si="64"/>
        <v>0.90001725309039893</v>
      </c>
      <c r="CL12">
        <f t="shared" si="64"/>
        <v>-0.79060629979111663</v>
      </c>
      <c r="CM12">
        <f t="shared" si="64"/>
        <v>0.60040746903936593</v>
      </c>
      <c r="CN12">
        <f t="shared" si="64"/>
        <v>-0.35928074844488683</v>
      </c>
      <c r="CO12">
        <f t="shared" si="65"/>
        <v>9.9769389506756345E-2</v>
      </c>
      <c r="CP12">
        <f t="shared" si="65"/>
        <v>0.14670493065034912</v>
      </c>
      <c r="CQ12">
        <f t="shared" si="65"/>
        <v>-0.35317198928126808</v>
      </c>
      <c r="CR12">
        <f t="shared" si="65"/>
        <v>0.499661202930683</v>
      </c>
      <c r="CS12">
        <f t="shared" si="65"/>
        <v>-0.57476743437729017</v>
      </c>
      <c r="CT12">
        <f t="shared" si="65"/>
        <v>0.57615215598283553</v>
      </c>
      <c r="CU12">
        <f t="shared" si="65"/>
        <v>-0.51001561043605359</v>
      </c>
      <c r="CV12">
        <f t="shared" si="65"/>
        <v>0.38968100645162357</v>
      </c>
      <c r="CW12">
        <f t="shared" si="65"/>
        <v>-0.23351471279555522</v>
      </c>
      <c r="CX12">
        <f t="shared" si="65"/>
        <v>6.245984193272975E-2</v>
      </c>
      <c r="CY12">
        <f t="shared" si="65"/>
        <v>0.10251900134974554</v>
      </c>
      <c r="CZ12">
        <f t="shared" si="65"/>
        <v>-0.24279459418648858</v>
      </c>
      <c r="DA12">
        <f t="shared" si="65"/>
        <v>0.34399637390898979</v>
      </c>
      <c r="DB12">
        <f t="shared" si="65"/>
        <v>-0.39731195089036009</v>
      </c>
      <c r="DC12">
        <f t="shared" si="65"/>
        <v>0.40007239062347072</v>
      </c>
      <c r="DD12">
        <f t="shared" si="65"/>
        <v>-0.35560772638242805</v>
      </c>
      <c r="DE12">
        <f t="shared" si="65"/>
        <v>0.27243990076031244</v>
      </c>
      <c r="DF12">
        <f t="shared" si="65"/>
        <v>-0.16294848168833206</v>
      </c>
      <c r="DG12">
        <f t="shared" si="65"/>
        <v>4.1693501726376703E-2</v>
      </c>
      <c r="DH12">
        <f t="shared" si="65"/>
        <v>7.6394487039052855E-2</v>
      </c>
      <c r="DI12">
        <f t="shared" si="65"/>
        <v>-0.17774593941807126</v>
      </c>
    </row>
    <row r="13" spans="1:113">
      <c r="L13">
        <f t="shared" si="71"/>
        <v>0.39999999999999997</v>
      </c>
      <c r="M13">
        <f t="shared" si="66"/>
        <v>2.5599999999999994E-2</v>
      </c>
      <c r="N13">
        <f t="shared" si="60"/>
        <v>-7.9121206814818379E-3</v>
      </c>
      <c r="O13">
        <f t="shared" si="67"/>
        <v>-28.513133408522425</v>
      </c>
      <c r="P13">
        <f t="shared" si="61"/>
        <v>11.662319081641041</v>
      </c>
      <c r="Q13">
        <f t="shared" si="61"/>
        <v>-2.9642274240302693</v>
      </c>
      <c r="R13">
        <f t="shared" si="61"/>
        <v>-0.13861895647576078</v>
      </c>
      <c r="S13">
        <f t="shared" si="61"/>
        <v>1.2823454107884076</v>
      </c>
      <c r="T13">
        <f t="shared" si="61"/>
        <v>-1.5899745128114005</v>
      </c>
      <c r="U13">
        <f t="shared" si="61"/>
        <v>1.4994265463027909</v>
      </c>
      <c r="V13">
        <f t="shared" si="61"/>
        <v>-1.2198980471922063</v>
      </c>
      <c r="W13">
        <f t="shared" si="61"/>
        <v>0.86757770500813203</v>
      </c>
      <c r="X13">
        <f t="shared" si="61"/>
        <v>-0.51295882719741392</v>
      </c>
      <c r="Y13">
        <f t="shared" si="61"/>
        <v>0.19953812890533743</v>
      </c>
      <c r="Z13">
        <f t="shared" si="61"/>
        <v>4.7774142281564527E-2</v>
      </c>
      <c r="AA13">
        <f t="shared" si="61"/>
        <v>-0.21810369103312513</v>
      </c>
      <c r="AB13">
        <f t="shared" si="61"/>
        <v>0.31146067735804234</v>
      </c>
      <c r="AC13">
        <f t="shared" si="61"/>
        <v>-0.33603187007794977</v>
      </c>
      <c r="AD13">
        <f t="shared" si="61"/>
        <v>0.30559576480431377</v>
      </c>
      <c r="AE13">
        <f t="shared" si="62"/>
        <v>-0.23702586912571688</v>
      </c>
      <c r="AF13">
        <f t="shared" si="62"/>
        <v>0.147973359166225</v>
      </c>
      <c r="AG13">
        <f t="shared" si="62"/>
        <v>-5.4862253391716728E-2</v>
      </c>
      <c r="AH13">
        <f t="shared" si="62"/>
        <v>-2.8676905470580091E-2</v>
      </c>
      <c r="AI13">
        <f t="shared" si="62"/>
        <v>9.2845504477988297E-2</v>
      </c>
      <c r="AJ13">
        <f t="shared" si="62"/>
        <v>-0.13215061668100164</v>
      </c>
      <c r="AK13">
        <f t="shared" si="62"/>
        <v>0.14533480633225679</v>
      </c>
      <c r="AL13">
        <f t="shared" si="62"/>
        <v>-0.13483642264000606</v>
      </c>
      <c r="AM13">
        <f t="shared" si="62"/>
        <v>0.10589758680988925</v>
      </c>
      <c r="AN13">
        <f t="shared" si="62"/>
        <v>-6.5464065631145388E-2</v>
      </c>
      <c r="AO13">
        <f t="shared" si="62"/>
        <v>2.1030012366710284E-2</v>
      </c>
      <c r="AP13">
        <f t="shared" si="62"/>
        <v>2.0428817232004189E-2</v>
      </c>
      <c r="AQ13">
        <f t="shared" si="62"/>
        <v>-5.3315000675948014E-2</v>
      </c>
      <c r="AY13">
        <f t="shared" si="72"/>
        <v>0.39999999999999997</v>
      </c>
      <c r="AZ13">
        <f t="shared" si="68"/>
        <v>4.0959999999999989E-3</v>
      </c>
      <c r="BA13">
        <f t="shared" si="69"/>
        <v>0.101501487680423</v>
      </c>
      <c r="BB13">
        <f t="shared" si="70"/>
        <v>-221.24256829667689</v>
      </c>
      <c r="BC13">
        <f t="shared" si="63"/>
        <v>116.12930871208711</v>
      </c>
      <c r="BD13">
        <f t="shared" si="63"/>
        <v>-37.1818279101591</v>
      </c>
      <c r="BE13">
        <f t="shared" si="63"/>
        <v>-1.8733136511046515</v>
      </c>
      <c r="BF13">
        <f t="shared" si="63"/>
        <v>17.918698347725606</v>
      </c>
      <c r="BG13">
        <f t="shared" si="63"/>
        <v>-22.617971761009986</v>
      </c>
      <c r="BH13">
        <f t="shared" si="63"/>
        <v>21.558968667111962</v>
      </c>
      <c r="BI13">
        <f t="shared" si="63"/>
        <v>-17.661232795533678</v>
      </c>
      <c r="BJ13">
        <f t="shared" si="63"/>
        <v>12.61977451106377</v>
      </c>
      <c r="BK13">
        <f t="shared" si="63"/>
        <v>-7.4866120680606043</v>
      </c>
      <c r="BL13">
        <f t="shared" si="63"/>
        <v>2.9194879524501638</v>
      </c>
      <c r="BM13">
        <f t="shared" si="63"/>
        <v>0.70031342396098273</v>
      </c>
      <c r="BN13">
        <f t="shared" si="63"/>
        <v>-3.2018360135902957</v>
      </c>
      <c r="BO13">
        <f t="shared" si="63"/>
        <v>4.5776642185270928</v>
      </c>
      <c r="BP13">
        <f t="shared" si="63"/>
        <v>-4.9434258765479893</v>
      </c>
      <c r="BQ13">
        <f t="shared" si="63"/>
        <v>4.4991211290423889</v>
      </c>
      <c r="BR13">
        <f t="shared" si="63"/>
        <v>-3.4918195685566116</v>
      </c>
      <c r="BS13">
        <f t="shared" si="63"/>
        <v>2.1810746362967377</v>
      </c>
      <c r="BT13">
        <f t="shared" si="63"/>
        <v>-0.80901398046996476</v>
      </c>
      <c r="BU13">
        <f t="shared" si="64"/>
        <v>-0.4230400132511139</v>
      </c>
      <c r="BV13">
        <f t="shared" si="64"/>
        <v>1.3701040005600464</v>
      </c>
      <c r="BW13">
        <f t="shared" si="64"/>
        <v>-1.9506807446794874</v>
      </c>
      <c r="BX13">
        <f t="shared" si="64"/>
        <v>2.1458289764561993</v>
      </c>
      <c r="BY13">
        <f t="shared" si="64"/>
        <v>-1.9912595401776405</v>
      </c>
      <c r="BZ13">
        <f t="shared" si="64"/>
        <v>1.5641942590622024</v>
      </c>
      <c r="CA13">
        <f t="shared" si="64"/>
        <v>-0.96712378289278322</v>
      </c>
      <c r="CB13">
        <f t="shared" si="64"/>
        <v>0.31073126777975757</v>
      </c>
      <c r="CC13">
        <f t="shared" si="64"/>
        <v>0.3018894982191721</v>
      </c>
      <c r="CD13">
        <f t="shared" si="64"/>
        <v>-0.78796607055493262</v>
      </c>
      <c r="CE13">
        <f t="shared" si="64"/>
        <v>1.0935212562367469</v>
      </c>
      <c r="CF13">
        <f t="shared" si="64"/>
        <v>-1.1970238156381738</v>
      </c>
      <c r="CG13">
        <f t="shared" si="64"/>
        <v>1.1083045139477925</v>
      </c>
      <c r="CH13">
        <f t="shared" si="64"/>
        <v>-0.86340970633683589</v>
      </c>
      <c r="CI13">
        <f t="shared" si="64"/>
        <v>0.51651167153236655</v>
      </c>
      <c r="CJ13">
        <f t="shared" si="64"/>
        <v>-0.13026049692438385</v>
      </c>
      <c r="CK13">
        <f t="shared" si="64"/>
        <v>-0.23397239462900057</v>
      </c>
      <c r="CL13">
        <f t="shared" si="64"/>
        <v>0.52463613934534903</v>
      </c>
      <c r="CM13">
        <f t="shared" si="64"/>
        <v>-0.70629255454596029</v>
      </c>
      <c r="CN13">
        <f t="shared" si="64"/>
        <v>0.76302144492169888</v>
      </c>
      <c r="CO13">
        <f t="shared" si="65"/>
        <v>-0.69874978414434297</v>
      </c>
      <c r="CP13">
        <f t="shared" si="65"/>
        <v>0.53474992671421528</v>
      </c>
      <c r="CQ13">
        <f t="shared" si="65"/>
        <v>-0.30491666777469156</v>
      </c>
      <c r="CR13">
        <f t="shared" si="65"/>
        <v>4.9684639144776818E-2</v>
      </c>
      <c r="CS13">
        <f t="shared" si="65"/>
        <v>0.190438818875108</v>
      </c>
      <c r="CT13">
        <f t="shared" si="65"/>
        <v>-0.38077928057485688</v>
      </c>
      <c r="CU13">
        <f t="shared" si="65"/>
        <v>0.49705036685820536</v>
      </c>
      <c r="CV13">
        <f t="shared" si="65"/>
        <v>-0.52802326960314239</v>
      </c>
      <c r="CW13">
        <f t="shared" si="65"/>
        <v>0.47608414088240858</v>
      </c>
      <c r="CX13">
        <f t="shared" si="65"/>
        <v>-0.35576946749580957</v>
      </c>
      <c r="CY13">
        <f t="shared" si="65"/>
        <v>0.19064971044284856</v>
      </c>
      <c r="CZ13">
        <f t="shared" si="65"/>
        <v>-9.1386992802592135E-3</v>
      </c>
      <c r="DA13">
        <f t="shared" si="65"/>
        <v>-0.16008333625974469</v>
      </c>
      <c r="DB13">
        <f t="shared" si="65"/>
        <v>0.29234041857769377</v>
      </c>
      <c r="DC13">
        <f t="shared" si="65"/>
        <v>-0.37032670074777241</v>
      </c>
      <c r="DD13">
        <f t="shared" si="65"/>
        <v>0.38614229655057358</v>
      </c>
      <c r="DE13">
        <f t="shared" si="65"/>
        <v>-0.34179604249396089</v>
      </c>
      <c r="DF13">
        <f t="shared" si="65"/>
        <v>0.24820857914356986</v>
      </c>
      <c r="DG13">
        <f t="shared" si="65"/>
        <v>-0.12296497337272133</v>
      </c>
      <c r="DH13">
        <f t="shared" si="65"/>
        <v>-1.2768264820319009E-2</v>
      </c>
      <c r="DI13">
        <f t="shared" si="65"/>
        <v>0.13765212417110576</v>
      </c>
    </row>
    <row r="14" spans="1:113">
      <c r="L14">
        <f t="shared" si="71"/>
        <v>0.44999999999999996</v>
      </c>
      <c r="M14">
        <f t="shared" si="66"/>
        <v>4.100624999999998E-2</v>
      </c>
      <c r="N14">
        <f t="shared" si="60"/>
        <v>5.9645484913879443E-3</v>
      </c>
      <c r="O14">
        <f t="shared" si="67"/>
        <v>-27.874992561696629</v>
      </c>
      <c r="P14">
        <f t="shared" si="61"/>
        <v>10.405259052398341</v>
      </c>
      <c r="Q14">
        <f t="shared" si="61"/>
        <v>-1.7915599153239616</v>
      </c>
      <c r="R14">
        <f t="shared" si="61"/>
        <v>-1.0785970041048518</v>
      </c>
      <c r="S14">
        <f t="shared" si="61"/>
        <v>1.9357003142461227</v>
      </c>
      <c r="T14">
        <f t="shared" si="61"/>
        <v>-1.9493679336483758</v>
      </c>
      <c r="U14">
        <f t="shared" si="61"/>
        <v>1.5913160721836501</v>
      </c>
      <c r="V14">
        <f t="shared" si="61"/>
        <v>-1.0958224638792617</v>
      </c>
      <c r="W14">
        <f t="shared" si="61"/>
        <v>0.59499006720422098</v>
      </c>
      <c r="X14">
        <f t="shared" si="61"/>
        <v>-0.16542587214618609</v>
      </c>
      <c r="Y14">
        <f t="shared" si="61"/>
        <v>-0.1528231350895442</v>
      </c>
      <c r="Z14">
        <f t="shared" si="61"/>
        <v>0.34654011473588181</v>
      </c>
      <c r="AA14">
        <f t="shared" si="61"/>
        <v>-0.42252107641426323</v>
      </c>
      <c r="AB14">
        <f t="shared" si="61"/>
        <v>0.40153474615006735</v>
      </c>
      <c r="AC14">
        <f t="shared" si="61"/>
        <v>-0.31252643012334197</v>
      </c>
      <c r="AD14">
        <f t="shared" si="61"/>
        <v>0.18718526804317789</v>
      </c>
      <c r="AE14">
        <f t="shared" si="62"/>
        <v>-5.52271356937378E-2</v>
      </c>
      <c r="AF14">
        <f t="shared" si="62"/>
        <v>-5.9238873448131217E-2</v>
      </c>
      <c r="AG14">
        <f t="shared" si="62"/>
        <v>0.13999802242263615</v>
      </c>
      <c r="AH14">
        <f t="shared" si="62"/>
        <v>-0.17957656577468872</v>
      </c>
      <c r="AI14">
        <f t="shared" si="62"/>
        <v>0.17873676502509414</v>
      </c>
      <c r="AJ14">
        <f t="shared" si="62"/>
        <v>-0.14487507243873257</v>
      </c>
      <c r="AK14">
        <f t="shared" si="62"/>
        <v>8.9698222706918115E-2</v>
      </c>
      <c r="AL14">
        <f t="shared" si="62"/>
        <v>-2.6610208752166149E-2</v>
      </c>
      <c r="AM14">
        <f t="shared" si="62"/>
        <v>-3.1765261534926363E-2</v>
      </c>
      <c r="AN14">
        <f t="shared" si="62"/>
        <v>7.557126364036354E-2</v>
      </c>
      <c r="AO14">
        <f t="shared" si="62"/>
        <v>-9.897224906562116E-2</v>
      </c>
      <c r="AP14">
        <f t="shared" si="62"/>
        <v>0.10057525764886656</v>
      </c>
      <c r="AQ14">
        <f t="shared" si="62"/>
        <v>-8.3057065580005932E-2</v>
      </c>
      <c r="AY14">
        <f t="shared" si="72"/>
        <v>0.44999999999999996</v>
      </c>
      <c r="AZ14">
        <f t="shared" si="68"/>
        <v>8.3037656249999939E-3</v>
      </c>
      <c r="BA14">
        <f t="shared" si="69"/>
        <v>-7.37682250937155E-2</v>
      </c>
      <c r="BB14">
        <f t="shared" si="70"/>
        <v>-216.29102832160854</v>
      </c>
      <c r="BC14">
        <f t="shared" si="63"/>
        <v>103.61194306777401</v>
      </c>
      <c r="BD14">
        <f t="shared" si="63"/>
        <v>-22.472456709055304</v>
      </c>
      <c r="BE14">
        <f t="shared" si="63"/>
        <v>-14.576292761109606</v>
      </c>
      <c r="BF14">
        <f t="shared" si="63"/>
        <v>27.048273991364674</v>
      </c>
      <c r="BG14">
        <f t="shared" si="63"/>
        <v>-27.730475249641504</v>
      </c>
      <c r="BH14">
        <f t="shared" si="63"/>
        <v>22.880169371598601</v>
      </c>
      <c r="BI14">
        <f t="shared" si="63"/>
        <v>-15.864912384844242</v>
      </c>
      <c r="BJ14">
        <f t="shared" si="63"/>
        <v>8.6547181204588099</v>
      </c>
      <c r="BK14">
        <f t="shared" si="63"/>
        <v>-2.4143835043167203</v>
      </c>
      <c r="BL14">
        <f t="shared" si="63"/>
        <v>-2.2359902049660532</v>
      </c>
      <c r="BM14">
        <f t="shared" si="63"/>
        <v>5.0798754870407601</v>
      </c>
      <c r="BN14">
        <f t="shared" si="63"/>
        <v>-6.2027524273243868</v>
      </c>
      <c r="BO14">
        <f t="shared" si="63"/>
        <v>5.9015194326875786</v>
      </c>
      <c r="BP14">
        <f t="shared" si="63"/>
        <v>-4.597633079917423</v>
      </c>
      <c r="BQ14">
        <f t="shared" si="63"/>
        <v>2.7558274409915406</v>
      </c>
      <c r="BR14">
        <f t="shared" si="63"/>
        <v>-0.8135955532703576</v>
      </c>
      <c r="BS14">
        <f t="shared" si="63"/>
        <v>-0.87315990586771952</v>
      </c>
      <c r="BT14">
        <f t="shared" si="63"/>
        <v>2.0644496056219346</v>
      </c>
      <c r="BU14">
        <f t="shared" si="64"/>
        <v>-2.6491028762796671</v>
      </c>
      <c r="BV14">
        <f t="shared" si="64"/>
        <v>2.6375855049190911</v>
      </c>
      <c r="BW14">
        <f t="shared" si="64"/>
        <v>-2.1385069649161137</v>
      </c>
      <c r="BX14">
        <f t="shared" si="64"/>
        <v>1.324369917149065</v>
      </c>
      <c r="BY14">
        <f t="shared" si="64"/>
        <v>-0.39297862555534652</v>
      </c>
      <c r="BZ14">
        <f t="shared" si="64"/>
        <v>-0.46919898014051059</v>
      </c>
      <c r="CA14">
        <f t="shared" si="64"/>
        <v>1.1164409919429787</v>
      </c>
      <c r="CB14">
        <f t="shared" si="64"/>
        <v>-1.4623753848027425</v>
      </c>
      <c r="CC14">
        <f t="shared" si="64"/>
        <v>1.4862639241450359</v>
      </c>
      <c r="CD14">
        <f t="shared" si="64"/>
        <v>-1.2275372553155632</v>
      </c>
      <c r="CE14">
        <f t="shared" si="64"/>
        <v>0.77093717979471599</v>
      </c>
      <c r="CF14">
        <f t="shared" si="64"/>
        <v>-0.22585603316179753</v>
      </c>
      <c r="CG14">
        <f t="shared" si="64"/>
        <v>-0.29599826203108809</v>
      </c>
      <c r="CH14">
        <f t="shared" si="64"/>
        <v>0.70066212410921369</v>
      </c>
      <c r="CI14">
        <f t="shared" si="64"/>
        <v>-0.9265551348736174</v>
      </c>
      <c r="CJ14">
        <f t="shared" si="64"/>
        <v>0.9517922389534087</v>
      </c>
      <c r="CK14">
        <f t="shared" si="64"/>
        <v>-0.79369921677026567</v>
      </c>
      <c r="CL14">
        <f t="shared" si="64"/>
        <v>0.50143709352062837</v>
      </c>
      <c r="CM14">
        <f t="shared" si="64"/>
        <v>-0.14373344096320523</v>
      </c>
      <c r="CN14">
        <f t="shared" si="64"/>
        <v>-0.20563107719506146</v>
      </c>
      <c r="CO14">
        <f t="shared" si="65"/>
        <v>0.48179563491257726</v>
      </c>
      <c r="CP14">
        <f t="shared" si="65"/>
        <v>-0.63982210649759508</v>
      </c>
      <c r="CQ14">
        <f t="shared" si="65"/>
        <v>0.66104397318851071</v>
      </c>
      <c r="CR14">
        <f t="shared" si="65"/>
        <v>-0.55405173911571315</v>
      </c>
      <c r="CS14">
        <f t="shared" si="65"/>
        <v>0.35062051902371144</v>
      </c>
      <c r="CT14">
        <f t="shared" si="65"/>
        <v>-9.776115570990522E-2</v>
      </c>
      <c r="CU14">
        <f t="shared" si="65"/>
        <v>-0.15232987117587096</v>
      </c>
      <c r="CV14">
        <f t="shared" si="65"/>
        <v>0.35241670633008798</v>
      </c>
      <c r="CW14">
        <f t="shared" si="65"/>
        <v>-0.46860819431552753</v>
      </c>
      <c r="CX14">
        <f t="shared" si="65"/>
        <v>0.48558968426935017</v>
      </c>
      <c r="CY14">
        <f t="shared" si="65"/>
        <v>-0.40799459800406579</v>
      </c>
      <c r="CZ14">
        <f t="shared" si="65"/>
        <v>0.25796581347655007</v>
      </c>
      <c r="DA14">
        <f t="shared" si="65"/>
        <v>-6.964915302347946E-2</v>
      </c>
      <c r="DB14">
        <f t="shared" si="65"/>
        <v>-0.11813226541704007</v>
      </c>
      <c r="DC14">
        <f t="shared" si="65"/>
        <v>0.26953171655882857</v>
      </c>
      <c r="DD14">
        <f t="shared" si="65"/>
        <v>-0.35821676000216596</v>
      </c>
      <c r="DE14">
        <f t="shared" si="65"/>
        <v>0.37165583361957588</v>
      </c>
      <c r="DF14">
        <f t="shared" si="65"/>
        <v>-0.31251353702146178</v>
      </c>
      <c r="DG14">
        <f t="shared" si="65"/>
        <v>0.19709418812091595</v>
      </c>
      <c r="DH14">
        <f t="shared" si="65"/>
        <v>-5.1325219633903206E-2</v>
      </c>
      <c r="DI14">
        <f t="shared" si="65"/>
        <v>-9.4803200722944736E-2</v>
      </c>
    </row>
    <row r="15" spans="1:113">
      <c r="L15">
        <f t="shared" si="71"/>
        <v>0.49999999999999994</v>
      </c>
      <c r="M15">
        <f t="shared" si="66"/>
        <v>6.2499999999999972E-2</v>
      </c>
      <c r="N15">
        <f t="shared" si="60"/>
        <v>8.9715372042565633E-2</v>
      </c>
      <c r="O15">
        <f t="shared" si="67"/>
        <v>-27.167178750482083</v>
      </c>
      <c r="P15">
        <f t="shared" si="61"/>
        <v>9.044233114225424</v>
      </c>
      <c r="Q15">
        <f t="shared" si="61"/>
        <v>-0.57865783329348708</v>
      </c>
      <c r="R15">
        <f t="shared" si="61"/>
        <v>-1.975574792889955</v>
      </c>
      <c r="S15">
        <f t="shared" si="61"/>
        <v>2.468702747576125</v>
      </c>
      <c r="T15">
        <f t="shared" si="61"/>
        <v>-2.1346301226799533</v>
      </c>
      <c r="U15">
        <f t="shared" si="61"/>
        <v>1.4902512451467911</v>
      </c>
      <c r="V15">
        <f t="shared" si="61"/>
        <v>-0.79874060847044093</v>
      </c>
      <c r="W15">
        <f t="shared" si="61"/>
        <v>0.20393645887719924</v>
      </c>
      <c r="X15">
        <f t="shared" si="61"/>
        <v>0.22260910583541452</v>
      </c>
      <c r="Y15">
        <f t="shared" si="61"/>
        <v>-0.46010906930903533</v>
      </c>
      <c r="Z15">
        <f t="shared" si="61"/>
        <v>0.52424965509125465</v>
      </c>
      <c r="AA15">
        <f t="shared" si="61"/>
        <v>-0.45462067592467986</v>
      </c>
      <c r="AB15">
        <f t="shared" si="61"/>
        <v>0.30276074967423638</v>
      </c>
      <c r="AC15">
        <f t="shared" si="61"/>
        <v>-0.12131235022229286</v>
      </c>
      <c r="AD15">
        <f t="shared" si="61"/>
        <v>-4.4769300531054511E-2</v>
      </c>
      <c r="AE15">
        <f t="shared" si="62"/>
        <v>0.16412791161897694</v>
      </c>
      <c r="AF15">
        <f t="shared" si="62"/>
        <v>-0.22162030765519031</v>
      </c>
      <c r="AG15">
        <f t="shared" si="62"/>
        <v>0.21773121779498292</v>
      </c>
      <c r="AH15">
        <f t="shared" si="62"/>
        <v>-0.16537435966531189</v>
      </c>
      <c r="AI15">
        <f t="shared" si="62"/>
        <v>8.5022974462638734E-2</v>
      </c>
      <c r="AJ15">
        <f t="shared" si="62"/>
        <v>7.2107478208422468E-4</v>
      </c>
      <c r="AK15">
        <f t="shared" si="62"/>
        <v>-7.2053611441444232E-2</v>
      </c>
      <c r="AL15">
        <f t="shared" si="62"/>
        <v>0.11555159166082513</v>
      </c>
      <c r="AM15">
        <f t="shared" si="62"/>
        <v>-0.12593018142848245</v>
      </c>
      <c r="AN15">
        <f t="shared" si="62"/>
        <v>0.10589451463409962</v>
      </c>
      <c r="AO15">
        <f t="shared" si="62"/>
        <v>-6.4381181130728493E-2</v>
      </c>
      <c r="AP15">
        <f t="shared" si="62"/>
        <v>1.3760161146062821E-2</v>
      </c>
      <c r="AQ15">
        <f t="shared" si="62"/>
        <v>3.329778784011251E-2</v>
      </c>
      <c r="AY15">
        <f t="shared" si="72"/>
        <v>0.49999999999999994</v>
      </c>
      <c r="AZ15">
        <f t="shared" si="68"/>
        <v>1.562499999999999E-2</v>
      </c>
      <c r="BA15">
        <f t="shared" si="69"/>
        <v>8.1126510390021167E-2</v>
      </c>
      <c r="BB15">
        <f t="shared" si="70"/>
        <v>-210.79887341792622</v>
      </c>
      <c r="BC15">
        <f t="shared" si="63"/>
        <v>90.059321137882492</v>
      </c>
      <c r="BD15">
        <f t="shared" si="63"/>
        <v>-7.2584025780082184</v>
      </c>
      <c r="BE15">
        <f t="shared" si="63"/>
        <v>-26.698161076880858</v>
      </c>
      <c r="BF15">
        <f t="shared" si="63"/>
        <v>34.496118964406762</v>
      </c>
      <c r="BG15">
        <f t="shared" si="63"/>
        <v>-30.365897972544079</v>
      </c>
      <c r="BH15">
        <f t="shared" si="63"/>
        <v>21.427044878900215</v>
      </c>
      <c r="BI15">
        <f t="shared" si="63"/>
        <v>-11.563871146372962</v>
      </c>
      <c r="BJ15">
        <f t="shared" si="63"/>
        <v>2.9664571954289221</v>
      </c>
      <c r="BK15">
        <f t="shared" si="63"/>
        <v>3.2489703458523436</v>
      </c>
      <c r="BL15">
        <f t="shared" si="63"/>
        <v>-6.731960914087006</v>
      </c>
      <c r="BM15">
        <f t="shared" si="63"/>
        <v>7.6848908935617937</v>
      </c>
      <c r="BN15">
        <f t="shared" si="63"/>
        <v>-6.6739854140172525</v>
      </c>
      <c r="BO15">
        <f t="shared" si="63"/>
        <v>4.449797843870269</v>
      </c>
      <c r="BP15">
        <f t="shared" si="63"/>
        <v>-1.7846480189352927</v>
      </c>
      <c r="BQ15">
        <f t="shared" si="63"/>
        <v>-0.659114193158716</v>
      </c>
      <c r="BR15">
        <f t="shared" si="63"/>
        <v>2.4179008631058023</v>
      </c>
      <c r="BS15">
        <f t="shared" si="63"/>
        <v>-3.2666044390600342</v>
      </c>
      <c r="BT15">
        <f t="shared" si="63"/>
        <v>3.2107248297512925</v>
      </c>
      <c r="BU15">
        <f t="shared" si="64"/>
        <v>-2.4395927718205375</v>
      </c>
      <c r="BV15">
        <f t="shared" si="64"/>
        <v>1.2546683666131984</v>
      </c>
      <c r="BW15">
        <f t="shared" si="64"/>
        <v>1.0643814824421243E-2</v>
      </c>
      <c r="BX15">
        <f t="shared" si="64"/>
        <v>-1.0638520199758268</v>
      </c>
      <c r="BY15">
        <f t="shared" si="64"/>
        <v>1.7064618355505103</v>
      </c>
      <c r="BZ15">
        <f t="shared" si="64"/>
        <v>-1.8600921207649175</v>
      </c>
      <c r="CA15">
        <f t="shared" si="64"/>
        <v>1.5644170980392214</v>
      </c>
      <c r="CB15">
        <f t="shared" si="64"/>
        <v>-0.95127124440387978</v>
      </c>
      <c r="CC15">
        <f t="shared" si="64"/>
        <v>0.20334256734609382</v>
      </c>
      <c r="CD15">
        <f t="shared" si="64"/>
        <v>0.49212279302064793</v>
      </c>
      <c r="CE15">
        <f t="shared" si="64"/>
        <v>-0.98445337871620886</v>
      </c>
      <c r="CF15">
        <f t="shared" si="64"/>
        <v>1.1876305410023955</v>
      </c>
      <c r="CG15">
        <f t="shared" ref="CE15:DI17" si="73">COS(CG$4*$L15)*12*(-1)^CG$4*(PI()*PI()*PI()*PI()/CG$4/CG$4-20*PI()*PI()/CG$4/CG$4/CG$4/CG$4+120/CG$4/CG$4/CG$4/CG$4/CG$4/CG$4)</f>
        <v>-1.0910184982411539</v>
      </c>
      <c r="CH15">
        <f t="shared" si="73"/>
        <v>0.75253568631136769</v>
      </c>
      <c r="CI15">
        <f t="shared" si="73"/>
        <v>-0.27774861595294376</v>
      </c>
      <c r="CJ15">
        <f t="shared" si="73"/>
        <v>-0.20904592785810239</v>
      </c>
      <c r="CK15">
        <f t="shared" si="73"/>
        <v>0.59463264384193315</v>
      </c>
      <c r="CL15">
        <f t="shared" si="73"/>
        <v>-0.80101848408598098</v>
      </c>
      <c r="CM15">
        <f t="shared" si="73"/>
        <v>0.79922759829155099</v>
      </c>
      <c r="CN15">
        <f t="shared" si="73"/>
        <v>-0.61078007870624207</v>
      </c>
      <c r="CO15">
        <f t="shared" si="73"/>
        <v>0.29775432548216313</v>
      </c>
      <c r="CP15">
        <f t="shared" si="73"/>
        <v>5.5259074576111039E-2</v>
      </c>
      <c r="CQ15">
        <f t="shared" si="73"/>
        <v>-0.36253428189217263</v>
      </c>
      <c r="CR15">
        <f t="shared" si="73"/>
        <v>0.55684429381054368</v>
      </c>
      <c r="CS15">
        <f t="shared" si="73"/>
        <v>-0.6031199532313144</v>
      </c>
      <c r="CT15">
        <f t="shared" si="73"/>
        <v>0.50360123926256128</v>
      </c>
      <c r="CU15">
        <f t="shared" si="73"/>
        <v>-0.29406288587995183</v>
      </c>
      <c r="CV15">
        <f t="shared" si="73"/>
        <v>3.2727613579907285E-2</v>
      </c>
      <c r="CW15">
        <f t="shared" si="73"/>
        <v>0.21501333419639213</v>
      </c>
      <c r="CX15">
        <f t="shared" si="73"/>
        <v>-0.39226323543862529</v>
      </c>
      <c r="CY15">
        <f t="shared" si="73"/>
        <v>0.46307482429433999</v>
      </c>
      <c r="CZ15">
        <f t="shared" si="73"/>
        <v>-0.41911217161182213</v>
      </c>
      <c r="DA15">
        <f t="shared" si="73"/>
        <v>0.27944648807473066</v>
      </c>
      <c r="DB15">
        <f t="shared" si="73"/>
        <v>-8.4053814676832497E-2</v>
      </c>
      <c r="DC15">
        <f t="shared" si="73"/>
        <v>-0.11702553191397859</v>
      </c>
      <c r="DD15">
        <f t="shared" si="73"/>
        <v>0.27605891012145911</v>
      </c>
      <c r="DE15">
        <f t="shared" si="73"/>
        <v>-0.35856881645843497</v>
      </c>
      <c r="DF15">
        <f t="shared" si="73"/>
        <v>0.3504343754998932</v>
      </c>
      <c r="DG15">
        <f t="shared" si="73"/>
        <v>-0.25977544914634404</v>
      </c>
      <c r="DH15">
        <f t="shared" si="73"/>
        <v>0.11354042718828357</v>
      </c>
      <c r="DI15">
        <f t="shared" si="73"/>
        <v>5.0056790567736674E-2</v>
      </c>
    </row>
    <row r="16" spans="1:113">
      <c r="L16">
        <f t="shared" si="71"/>
        <v>0.54999999999999993</v>
      </c>
      <c r="M16">
        <f t="shared" si="66"/>
        <v>9.1506249999999956E-2</v>
      </c>
      <c r="N16">
        <f t="shared" si="60"/>
        <v>0.13218944241894093</v>
      </c>
      <c r="O16">
        <f t="shared" si="67"/>
        <v>-26.391461140784521</v>
      </c>
      <c r="P16">
        <f t="shared" si="61"/>
        <v>7.5928401884011523</v>
      </c>
      <c r="Q16">
        <f t="shared" si="61"/>
        <v>0.64723965616049173</v>
      </c>
      <c r="R16">
        <f t="shared" si="61"/>
        <v>-2.7937926489693039</v>
      </c>
      <c r="S16">
        <f t="shared" si="61"/>
        <v>2.84821320102929</v>
      </c>
      <c r="T16">
        <f t="shared" si="61"/>
        <v>-2.1292121603172802</v>
      </c>
      <c r="U16">
        <f t="shared" si="61"/>
        <v>1.2084866377718007</v>
      </c>
      <c r="V16">
        <f t="shared" si="61"/>
        <v>-0.37555517369724528</v>
      </c>
      <c r="W16">
        <f t="shared" si="61"/>
        <v>-0.22772208028414181</v>
      </c>
      <c r="X16">
        <f t="shared" si="61"/>
        <v>0.55614161094452308</v>
      </c>
      <c r="Y16">
        <f t="shared" si="61"/>
        <v>-0.6316853937263146</v>
      </c>
      <c r="Z16">
        <f t="shared" si="61"/>
        <v>0.51882370816597301</v>
      </c>
      <c r="AA16">
        <f t="shared" si="61"/>
        <v>-0.30131123276385363</v>
      </c>
      <c r="AB16">
        <f t="shared" si="61"/>
        <v>6.1593641859401541E-2</v>
      </c>
      <c r="AC16">
        <f t="shared" si="61"/>
        <v>0.13500063749419311</v>
      </c>
      <c r="AD16">
        <f t="shared" si="61"/>
        <v>-0.24956741214870853</v>
      </c>
      <c r="AE16">
        <f t="shared" si="62"/>
        <v>0.27187044656938758</v>
      </c>
      <c r="AF16">
        <f t="shared" si="62"/>
        <v>-0.21628391137122455</v>
      </c>
      <c r="AG16">
        <f t="shared" si="62"/>
        <v>0.1133031124568025</v>
      </c>
      <c r="AH16">
        <f t="shared" si="62"/>
        <v>8.7227005741840182E-4</v>
      </c>
      <c r="AI16">
        <f t="shared" si="62"/>
        <v>-9.4126824028600869E-2</v>
      </c>
      <c r="AJ16">
        <f t="shared" si="62"/>
        <v>0.14552922588755496</v>
      </c>
      <c r="AK16">
        <f t="shared" si="62"/>
        <v>-0.14856421339527226</v>
      </c>
      <c r="AL16">
        <f t="shared" si="62"/>
        <v>0.11035223931301039</v>
      </c>
      <c r="AM16">
        <f t="shared" si="62"/>
        <v>-4.765194307486139E-2</v>
      </c>
      <c r="AN16">
        <f t="shared" si="62"/>
        <v>-1.8917946395581781E-2</v>
      </c>
      <c r="AO16">
        <f t="shared" si="62"/>
        <v>7.0772430684465343E-2</v>
      </c>
      <c r="AP16">
        <f t="shared" si="62"/>
        <v>-9.5897707097180165E-2</v>
      </c>
      <c r="AQ16">
        <f t="shared" si="62"/>
        <v>9.1082016877087141E-2</v>
      </c>
      <c r="AY16">
        <f t="shared" si="72"/>
        <v>0.54999999999999993</v>
      </c>
      <c r="AZ16">
        <f t="shared" si="68"/>
        <v>2.7680640624999978E-2</v>
      </c>
      <c r="BA16">
        <f t="shared" si="69"/>
        <v>-2.019092044852755E-2</v>
      </c>
      <c r="BB16">
        <f t="shared" si="70"/>
        <v>-204.77983111263015</v>
      </c>
      <c r="BC16">
        <f t="shared" si="63"/>
        <v>75.60685624083483</v>
      </c>
      <c r="BD16">
        <f t="shared" si="63"/>
        <v>8.1186596267534572</v>
      </c>
      <c r="BE16">
        <f t="shared" si="63"/>
        <v>-37.755657961436114</v>
      </c>
      <c r="BF16">
        <f t="shared" si="63"/>
        <v>39.799162339479061</v>
      </c>
      <c r="BG16">
        <f t="shared" si="63"/>
        <v>-30.288825466831721</v>
      </c>
      <c r="BH16">
        <f t="shared" si="63"/>
        <v>17.375793180791462</v>
      </c>
      <c r="BI16">
        <f t="shared" si="63"/>
        <v>-5.4371489203548835</v>
      </c>
      <c r="BJ16">
        <f t="shared" si="63"/>
        <v>-3.3124425487043765</v>
      </c>
      <c r="BK16">
        <f t="shared" si="63"/>
        <v>8.1168629435546311</v>
      </c>
      <c r="BL16">
        <f t="shared" si="63"/>
        <v>-9.2423333166445438</v>
      </c>
      <c r="BM16">
        <f t="shared" si="63"/>
        <v>7.6053528152624619</v>
      </c>
      <c r="BN16">
        <f t="shared" si="63"/>
        <v>-4.4233508923793066</v>
      </c>
      <c r="BO16">
        <f t="shared" si="63"/>
        <v>0.90526679907149621</v>
      </c>
      <c r="BP16">
        <f t="shared" si="63"/>
        <v>1.98601889929208</v>
      </c>
      <c r="BQ16">
        <f t="shared" si="63"/>
        <v>-3.6742460021907832</v>
      </c>
      <c r="BR16">
        <f t="shared" si="63"/>
        <v>4.005143189411525</v>
      </c>
      <c r="BS16">
        <f t="shared" si="63"/>
        <v>-3.1879478575661238</v>
      </c>
      <c r="BT16">
        <f t="shared" si="63"/>
        <v>1.6707990711543306</v>
      </c>
      <c r="BU16">
        <f t="shared" si="64"/>
        <v>1.2867676291899641E-2</v>
      </c>
      <c r="BV16">
        <f t="shared" si="64"/>
        <v>-1.3890121970544311</v>
      </c>
      <c r="BW16">
        <f t="shared" si="64"/>
        <v>2.148162951159172</v>
      </c>
      <c r="BX16">
        <f t="shared" si="64"/>
        <v>-2.1935102953878012</v>
      </c>
      <c r="BY16">
        <f t="shared" si="64"/>
        <v>1.6296779832157977</v>
      </c>
      <c r="BZ16">
        <f t="shared" si="64"/>
        <v>-0.70385830344432765</v>
      </c>
      <c r="CA16">
        <f t="shared" si="64"/>
        <v>-0.27948150953144257</v>
      </c>
      <c r="CB16">
        <f t="shared" si="64"/>
        <v>1.0457058572752045</v>
      </c>
      <c r="CC16">
        <f t="shared" si="64"/>
        <v>-1.4171408137414052</v>
      </c>
      <c r="CD16">
        <f t="shared" si="64"/>
        <v>1.3461415741711469</v>
      </c>
      <c r="CE16">
        <f t="shared" si="73"/>
        <v>-0.9102121341601177</v>
      </c>
      <c r="CF16">
        <f t="shared" si="73"/>
        <v>0.27524917834947676</v>
      </c>
      <c r="CG16">
        <f t="shared" si="73"/>
        <v>0.35971269997210953</v>
      </c>
      <c r="CH16">
        <f t="shared" si="73"/>
        <v>-0.81974470882869588</v>
      </c>
      <c r="CI16">
        <f t="shared" si="73"/>
        <v>0.99812789480109465</v>
      </c>
      <c r="CJ16">
        <f t="shared" si="73"/>
        <v>-0.8772690147728186</v>
      </c>
      <c r="CK16">
        <f t="shared" si="73"/>
        <v>0.52349565226271511</v>
      </c>
      <c r="CL16">
        <f t="shared" si="73"/>
        <v>-5.9931330040123451E-2</v>
      </c>
      <c r="CM16">
        <f t="shared" si="73"/>
        <v>-0.37303044719086242</v>
      </c>
      <c r="CN16">
        <f t="shared" si="73"/>
        <v>0.65782923181162289</v>
      </c>
      <c r="CO16">
        <f t="shared" si="73"/>
        <v>-0.72961467614783604</v>
      </c>
      <c r="CP16">
        <f t="shared" si="73"/>
        <v>0.58886520602200598</v>
      </c>
      <c r="CQ16">
        <f t="shared" si="73"/>
        <v>-0.29499593319417</v>
      </c>
      <c r="CR16">
        <f t="shared" si="73"/>
        <v>-5.5534246276586555E-2</v>
      </c>
      <c r="CS16">
        <f t="shared" si="73"/>
        <v>0.35925301360752854</v>
      </c>
      <c r="CT16">
        <f t="shared" si="73"/>
        <v>-0.5349368740405428</v>
      </c>
      <c r="CU16">
        <f t="shared" si="73"/>
        <v>0.54418397039618405</v>
      </c>
      <c r="CV16">
        <f t="shared" si="73"/>
        <v>-0.39841295039847185</v>
      </c>
      <c r="CW16">
        <f t="shared" si="73"/>
        <v>0.15150923152754794</v>
      </c>
      <c r="CX16">
        <f t="shared" si="73"/>
        <v>0.11867712322774247</v>
      </c>
      <c r="CY16">
        <f t="shared" si="73"/>
        <v>-0.33398428000379143</v>
      </c>
      <c r="CZ16">
        <f t="shared" si="73"/>
        <v>0.43780526593645719</v>
      </c>
      <c r="DA16">
        <f t="shared" si="73"/>
        <v>-0.40925995257589209</v>
      </c>
      <c r="DB16">
        <f t="shared" si="73"/>
        <v>0.26633295844653698</v>
      </c>
      <c r="DC16">
        <f t="shared" si="73"/>
        <v>-5.7932669942515544E-2</v>
      </c>
      <c r="DD16">
        <f t="shared" si="73"/>
        <v>-0.15210705453373424</v>
      </c>
      <c r="DE16">
        <f t="shared" si="73"/>
        <v>0.30404726544893856</v>
      </c>
      <c r="DF16">
        <f t="shared" si="73"/>
        <v>-0.358769607885908</v>
      </c>
      <c r="DG16">
        <f t="shared" si="73"/>
        <v>0.30736799878717391</v>
      </c>
      <c r="DH16">
        <f t="shared" si="73"/>
        <v>-0.17160055536634386</v>
      </c>
      <c r="DI16">
        <f t="shared" si="73"/>
        <v>-4.3084934089726266E-3</v>
      </c>
    </row>
    <row r="17" spans="12:113">
      <c r="L17">
        <f t="shared" si="71"/>
        <v>0.6</v>
      </c>
      <c r="M17">
        <f t="shared" si="66"/>
        <v>0.12959999999999999</v>
      </c>
      <c r="N17">
        <f t="shared" si="60"/>
        <v>0.10976466358717474</v>
      </c>
      <c r="O17">
        <f t="shared" si="67"/>
        <v>-25.549778622642261</v>
      </c>
      <c r="P17">
        <f t="shared" si="61"/>
        <v>6.0655821132736492</v>
      </c>
      <c r="Q17">
        <f t="shared" si="61"/>
        <v>1.8586015383030108</v>
      </c>
      <c r="R17">
        <f t="shared" si="61"/>
        <v>-3.5006308084567714</v>
      </c>
      <c r="S17">
        <f t="shared" si="61"/>
        <v>3.0506355527389086</v>
      </c>
      <c r="T17">
        <f t="shared" si="61"/>
        <v>-1.9335980170021621</v>
      </c>
      <c r="U17">
        <f t="shared" si="61"/>
        <v>0.78018749758021655</v>
      </c>
      <c r="V17">
        <f t="shared" si="61"/>
        <v>0.10692216529341962</v>
      </c>
      <c r="W17">
        <f t="shared" si="61"/>
        <v>-0.61403983354435754</v>
      </c>
      <c r="X17">
        <f t="shared" si="61"/>
        <v>0.75351125357765281</v>
      </c>
      <c r="Y17">
        <f t="shared" si="61"/>
        <v>-0.61694550744795884</v>
      </c>
      <c r="Z17">
        <f t="shared" si="61"/>
        <v>0.33215771332651106</v>
      </c>
      <c r="AA17">
        <f t="shared" si="61"/>
        <v>-2.5117305523614644E-2</v>
      </c>
      <c r="AB17">
        <f t="shared" si="61"/>
        <v>-0.20854191814911255</v>
      </c>
      <c r="AC17">
        <f t="shared" si="61"/>
        <v>0.31886927771303519</v>
      </c>
      <c r="AD17">
        <f t="shared" si="61"/>
        <v>-0.30298128042577449</v>
      </c>
      <c r="AE17">
        <f t="shared" si="62"/>
        <v>0.19473191358106157</v>
      </c>
      <c r="AF17">
        <f t="shared" si="62"/>
        <v>-4.7268162914653765E-2</v>
      </c>
      <c r="AG17">
        <f t="shared" si="62"/>
        <v>-8.5918208795489726E-2</v>
      </c>
      <c r="AH17">
        <f t="shared" si="62"/>
        <v>0.1663169387120379</v>
      </c>
      <c r="AI17">
        <f t="shared" si="62"/>
        <v>-0.17869253939590085</v>
      </c>
      <c r="AJ17">
        <f t="shared" si="62"/>
        <v>0.13130191005123901</v>
      </c>
      <c r="AK17">
        <f t="shared" si="62"/>
        <v>-4.9319619232160883E-2</v>
      </c>
      <c r="AL17">
        <f t="shared" si="62"/>
        <v>-3.5577612382955225E-2</v>
      </c>
      <c r="AM17">
        <f t="shared" si="62"/>
        <v>9.5878734902302282E-2</v>
      </c>
      <c r="AN17">
        <f t="shared" si="62"/>
        <v>-0.11601557163570131</v>
      </c>
      <c r="AO17">
        <f t="shared" si="62"/>
        <v>9.5380452294181794E-2</v>
      </c>
      <c r="AP17">
        <f t="shared" si="62"/>
        <v>-4.6359079718046335E-2</v>
      </c>
      <c r="AQ17">
        <f t="shared" si="62"/>
        <v>-1.1346517293604102E-2</v>
      </c>
      <c r="AY17">
        <f t="shared" si="72"/>
        <v>0.6</v>
      </c>
      <c r="AZ17">
        <f t="shared" si="68"/>
        <v>4.6655999999999996E-2</v>
      </c>
      <c r="BA17">
        <f t="shared" si="69"/>
        <v>7.6028495105219918E-2</v>
      </c>
      <c r="BB17">
        <f t="shared" si="70"/>
        <v>-198.24894587682689</v>
      </c>
      <c r="BC17">
        <f t="shared" si="63"/>
        <v>60.398952628532626</v>
      </c>
      <c r="BD17">
        <f t="shared" si="63"/>
        <v>23.313394239089885</v>
      </c>
      <c r="BE17">
        <f t="shared" si="63"/>
        <v>-47.307955907937398</v>
      </c>
      <c r="BF17">
        <f t="shared" si="63"/>
        <v>42.627686564392725</v>
      </c>
      <c r="BG17">
        <f t="shared" si="63"/>
        <v>-27.506142389898457</v>
      </c>
      <c r="BH17">
        <f t="shared" si="63"/>
        <v>11.217647077329904</v>
      </c>
      <c r="BI17">
        <f t="shared" si="63"/>
        <v>1.547979568125404</v>
      </c>
      <c r="BJ17">
        <f t="shared" si="63"/>
        <v>-8.9318157848100661</v>
      </c>
      <c r="BK17">
        <f t="shared" si="63"/>
        <v>10.997464407183069</v>
      </c>
      <c r="BL17">
        <f t="shared" si="63"/>
        <v>-9.0266706728870663</v>
      </c>
      <c r="BM17">
        <f t="shared" si="63"/>
        <v>4.8690461912176</v>
      </c>
      <c r="BN17">
        <f t="shared" si="63"/>
        <v>-0.36873054742409461</v>
      </c>
      <c r="BO17">
        <f t="shared" si="63"/>
        <v>-3.0650253665145324</v>
      </c>
      <c r="BP17">
        <f t="shared" si="63"/>
        <v>4.6909438629054065</v>
      </c>
      <c r="BQ17">
        <f t="shared" si="63"/>
        <v>-4.4606294898779204</v>
      </c>
      <c r="BR17">
        <f t="shared" si="63"/>
        <v>2.868753140629452</v>
      </c>
      <c r="BS17">
        <f t="shared" si="63"/>
        <v>-0.6967158941203857</v>
      </c>
      <c r="BT17">
        <f t="shared" si="63"/>
        <v>-1.2669736985864193</v>
      </c>
      <c r="BU17">
        <f t="shared" si="64"/>
        <v>2.4534976421638968</v>
      </c>
      <c r="BV17">
        <f t="shared" si="64"/>
        <v>-2.6369328754587231</v>
      </c>
      <c r="BW17">
        <f t="shared" si="64"/>
        <v>1.9381529508474229</v>
      </c>
      <c r="BX17">
        <f t="shared" si="64"/>
        <v>-0.72819079425620126</v>
      </c>
      <c r="BY17">
        <f t="shared" si="64"/>
        <v>-0.52540892651420879</v>
      </c>
      <c r="BZ17">
        <f t="shared" si="64"/>
        <v>1.416207594697737</v>
      </c>
      <c r="CA17">
        <f t="shared" si="64"/>
        <v>-1.7139390508830057</v>
      </c>
      <c r="CB17">
        <f t="shared" si="64"/>
        <v>1.4093043953551421</v>
      </c>
      <c r="CC17">
        <f t="shared" si="64"/>
        <v>-0.68507731774398883</v>
      </c>
      <c r="CD17">
        <f t="shared" si="64"/>
        <v>-0.16769521772430954</v>
      </c>
      <c r="CE17">
        <f t="shared" si="73"/>
        <v>0.85568166012726188</v>
      </c>
      <c r="CF17">
        <f t="shared" si="73"/>
        <v>-1.1761830224689551</v>
      </c>
      <c r="CG17">
        <f t="shared" si="73"/>
        <v>1.0700116202313688</v>
      </c>
      <c r="CH17">
        <f t="shared" si="73"/>
        <v>-0.6228178263970765</v>
      </c>
      <c r="CI17">
        <f t="shared" si="73"/>
        <v>2.0542048257134335E-2</v>
      </c>
      <c r="CJ17">
        <f t="shared" si="73"/>
        <v>0.52178541111164711</v>
      </c>
      <c r="CK17">
        <f t="shared" si="73"/>
        <v>-0.83251126135555953</v>
      </c>
      <c r="CL17">
        <f t="shared" si="73"/>
        <v>0.83405146416253895</v>
      </c>
      <c r="CM17">
        <f t="shared" si="73"/>
        <v>-0.55803389489308375</v>
      </c>
      <c r="CN17">
        <f t="shared" si="73"/>
        <v>0.12374853486783015</v>
      </c>
      <c r="CO17">
        <f t="shared" si="73"/>
        <v>0.30949935327241873</v>
      </c>
      <c r="CP17">
        <f t="shared" si="73"/>
        <v>-0.59827840537344945</v>
      </c>
      <c r="CQ17">
        <f t="shared" si="73"/>
        <v>0.66038937738392633</v>
      </c>
      <c r="CR17">
        <f t="shared" si="73"/>
        <v>-0.49605010301822583</v>
      </c>
      <c r="CS17">
        <f t="shared" si="73"/>
        <v>0.18027835346055182</v>
      </c>
      <c r="CT17">
        <f t="shared" si="73"/>
        <v>0.16846522892549137</v>
      </c>
      <c r="CU17">
        <f t="shared" si="73"/>
        <v>-0.43109057539970297</v>
      </c>
      <c r="CV17">
        <f t="shared" si="73"/>
        <v>0.52721236682197237</v>
      </c>
      <c r="CW17">
        <f t="shared" si="73"/>
        <v>-0.43845724454618829</v>
      </c>
      <c r="CX17">
        <f t="shared" si="73"/>
        <v>0.209445576537762</v>
      </c>
      <c r="CY17">
        <f t="shared" si="73"/>
        <v>7.2063922941815503E-2</v>
      </c>
      <c r="CZ17">
        <f t="shared" si="73"/>
        <v>-0.30769144585848407</v>
      </c>
      <c r="DA17">
        <f t="shared" si="73"/>
        <v>0.4219340130584513</v>
      </c>
      <c r="DB17">
        <f t="shared" si="73"/>
        <v>-0.38553497400728326</v>
      </c>
      <c r="DC17">
        <f t="shared" si="73"/>
        <v>0.22177615792937225</v>
      </c>
      <c r="DD17">
        <f t="shared" si="73"/>
        <v>5.1269145031591131E-3</v>
      </c>
      <c r="DE17">
        <f t="shared" si="73"/>
        <v>-0.21439143579197362</v>
      </c>
      <c r="DF17">
        <f t="shared" si="73"/>
        <v>0.33681552781020513</v>
      </c>
      <c r="DG17">
        <f t="shared" si="73"/>
        <v>-0.33710748710984728</v>
      </c>
      <c r="DH17">
        <f t="shared" si="73"/>
        <v>0.22338085928951137</v>
      </c>
      <c r="DI17">
        <f t="shared" si="73"/>
        <v>-4.1526038274662495E-2</v>
      </c>
    </row>
    <row r="18" spans="12:113">
      <c r="L18">
        <f t="shared" si="71"/>
        <v>0.65</v>
      </c>
      <c r="M18">
        <f t="shared" si="66"/>
        <v>0.17850625000000006</v>
      </c>
      <c r="N18">
        <f t="shared" si="60"/>
        <v>0.1334019801823203</v>
      </c>
      <c r="O18">
        <f t="shared" si="67"/>
        <v>-24.644234964010884</v>
      </c>
      <c r="P18">
        <f t="shared" si="61"/>
        <v>4.4777187466851887</v>
      </c>
      <c r="Q18">
        <f t="shared" si="61"/>
        <v>3.0282232368024204</v>
      </c>
      <c r="R18">
        <f t="shared" si="61"/>
        <v>-4.0679098644903906</v>
      </c>
      <c r="S18">
        <f t="shared" si="61"/>
        <v>3.0633841612924049</v>
      </c>
      <c r="T18">
        <f t="shared" si="61"/>
        <v>-1.5652613215688775</v>
      </c>
      <c r="U18">
        <f t="shared" si="61"/>
        <v>0.25728705449127209</v>
      </c>
      <c r="V18">
        <f t="shared" si="61"/>
        <v>0.57251884538944098</v>
      </c>
      <c r="W18">
        <f t="shared" si="61"/>
        <v>-0.87809869740413204</v>
      </c>
      <c r="X18">
        <f t="shared" si="61"/>
        <v>0.76639506171128202</v>
      </c>
      <c r="Y18">
        <f t="shared" si="61"/>
        <v>-0.42023695402134548</v>
      </c>
      <c r="Z18">
        <f t="shared" si="61"/>
        <v>2.9459472984683491E-2</v>
      </c>
      <c r="AA18">
        <f t="shared" si="61"/>
        <v>0.26132027278274134</v>
      </c>
      <c r="AB18">
        <f t="shared" si="61"/>
        <v>-0.38059695549474104</v>
      </c>
      <c r="AC18">
        <f t="shared" si="61"/>
        <v>0.33162556476273231</v>
      </c>
      <c r="AD18">
        <f t="shared" si="61"/>
        <v>-0.17261076960975538</v>
      </c>
      <c r="AE18">
        <f t="shared" si="62"/>
        <v>-1.483088471052495E-2</v>
      </c>
      <c r="AF18">
        <f t="shared" si="62"/>
        <v>0.15751918887204386</v>
      </c>
      <c r="AG18">
        <f t="shared" si="62"/>
        <v>-0.21325745072352922</v>
      </c>
      <c r="AH18">
        <f t="shared" si="62"/>
        <v>0.17885058092466952</v>
      </c>
      <c r="AI18">
        <f t="shared" si="62"/>
        <v>-8.3697644126703108E-2</v>
      </c>
      <c r="AJ18">
        <f t="shared" si="62"/>
        <v>-2.6413151617531185E-2</v>
      </c>
      <c r="AK18">
        <f t="shared" si="62"/>
        <v>0.10827132330421954</v>
      </c>
      <c r="AL18">
        <f t="shared" si="62"/>
        <v>-0.13613588677846877</v>
      </c>
      <c r="AM18">
        <f t="shared" si="62"/>
        <v>0.10811736146058849</v>
      </c>
      <c r="AN18">
        <f t="shared" si="62"/>
        <v>-4.3150112633941883E-2</v>
      </c>
      <c r="AO18">
        <f t="shared" si="62"/>
        <v>-2.8994516943696293E-2</v>
      </c>
      <c r="AP18">
        <f t="shared" si="62"/>
        <v>8.0138666442858456E-2</v>
      </c>
      <c r="AQ18">
        <f t="shared" si="62"/>
        <v>-9.3816590390195145E-2</v>
      </c>
      <c r="AY18">
        <f t="shared" si="72"/>
        <v>0.65</v>
      </c>
      <c r="AZ18">
        <f t="shared" si="68"/>
        <v>7.5418890625000026E-2</v>
      </c>
      <c r="BA18">
        <f t="shared" si="69"/>
        <v>6.5213011815416166E-2</v>
      </c>
      <c r="BB18">
        <f t="shared" si="70"/>
        <v>-191.22254152238671</v>
      </c>
      <c r="BC18">
        <f t="shared" si="63"/>
        <v>44.587562646805409</v>
      </c>
      <c r="BD18">
        <f t="shared" si="63"/>
        <v>37.984560277512223</v>
      </c>
      <c r="BE18">
        <f t="shared" si="63"/>
        <v>-54.97423494127699</v>
      </c>
      <c r="BF18">
        <f t="shared" si="63"/>
        <v>42.805827702577083</v>
      </c>
      <c r="BG18">
        <f t="shared" si="63"/>
        <v>-22.266417533477451</v>
      </c>
      <c r="BH18">
        <f t="shared" si="63"/>
        <v>3.6993099528002786</v>
      </c>
      <c r="BI18">
        <f t="shared" si="63"/>
        <v>8.2887161197823644</v>
      </c>
      <c r="BJ18">
        <f t="shared" si="63"/>
        <v>-12.772812735655876</v>
      </c>
      <c r="BK18">
        <f t="shared" ref="BK18:DI32" si="74">COS(BK$4*$L18)*12*(-1)^BK$4*(PI()*PI()*PI()*PI()/BK$4/BK$4-20*PI()*PI()/BK$4/BK$4/BK$4/BK$4+120/BK$4/BK$4/BK$4/BK$4/BK$4/BK$4)</f>
        <v>11.185503033953173</v>
      </c>
      <c r="BL18">
        <f t="shared" si="74"/>
        <v>-6.148582885738656</v>
      </c>
      <c r="BM18">
        <f t="shared" si="74"/>
        <v>0.43184164924193669</v>
      </c>
      <c r="BN18">
        <f t="shared" si="74"/>
        <v>3.8362700627104198</v>
      </c>
      <c r="BO18">
        <f t="shared" si="74"/>
        <v>-5.5937882098863208</v>
      </c>
      <c r="BP18">
        <f t="shared" si="74"/>
        <v>4.8786039187076096</v>
      </c>
      <c r="BQ18">
        <f t="shared" si="74"/>
        <v>-2.5412549848287553</v>
      </c>
      <c r="BR18">
        <f t="shared" si="74"/>
        <v>-0.21848574437143289</v>
      </c>
      <c r="BS18">
        <f t="shared" si="74"/>
        <v>2.3217767678904475</v>
      </c>
      <c r="BT18">
        <f t="shared" si="74"/>
        <v>-3.1447534216807904</v>
      </c>
      <c r="BU18">
        <f t="shared" si="74"/>
        <v>2.6383931907144897</v>
      </c>
      <c r="BV18">
        <f t="shared" si="74"/>
        <v>-1.2351107110698492</v>
      </c>
      <c r="BW18">
        <f t="shared" si="74"/>
        <v>-0.38988562869131987</v>
      </c>
      <c r="BX18">
        <f t="shared" si="74"/>
        <v>1.5985967073455687</v>
      </c>
      <c r="BY18">
        <f t="shared" si="74"/>
        <v>-2.0104499808031755</v>
      </c>
      <c r="BZ18">
        <f t="shared" si="74"/>
        <v>1.596982152248748</v>
      </c>
      <c r="CA18">
        <f t="shared" si="74"/>
        <v>-0.63747186735883443</v>
      </c>
      <c r="CB18">
        <f t="shared" si="74"/>
        <v>-0.42841168381042483</v>
      </c>
      <c r="CC18">
        <f t="shared" si="74"/>
        <v>1.1842595450159923</v>
      </c>
      <c r="CD18">
        <f t="shared" si="74"/>
        <v>-1.3865570504620321</v>
      </c>
      <c r="CE18">
        <f t="shared" si="74"/>
        <v>1.0312691864716683</v>
      </c>
      <c r="CF18">
        <f t="shared" si="74"/>
        <v>-0.32416622518379651</v>
      </c>
      <c r="CG18">
        <f t="shared" si="74"/>
        <v>-0.42220035630728042</v>
      </c>
      <c r="CH18">
        <f t="shared" si="74"/>
        <v>0.91830050880712621</v>
      </c>
      <c r="CI18">
        <f t="shared" si="74"/>
        <v>-1.0034213544400636</v>
      </c>
      <c r="CJ18">
        <f t="shared" si="74"/>
        <v>0.69125663192061781</v>
      </c>
      <c r="CK18">
        <f t="shared" si="74"/>
        <v>-0.14519904739157655</v>
      </c>
      <c r="CL18">
        <f t="shared" si="74"/>
        <v>-0.39978156770567974</v>
      </c>
      <c r="CM18">
        <f t="shared" si="74"/>
        <v>0.73384351954114113</v>
      </c>
      <c r="CN18">
        <f t="shared" si="74"/>
        <v>-0.74944790284337781</v>
      </c>
      <c r="CO18">
        <f t="shared" si="74"/>
        <v>0.47202032259242899</v>
      </c>
      <c r="CP18">
        <f t="shared" si="74"/>
        <v>-3.7165536905794001E-2</v>
      </c>
      <c r="CQ18">
        <f t="shared" si="74"/>
        <v>-0.37179407618863247</v>
      </c>
      <c r="CR18">
        <f t="shared" si="74"/>
        <v>0.59856789897519569</v>
      </c>
      <c r="CS18">
        <f t="shared" si="74"/>
        <v>-0.57144103846450711</v>
      </c>
      <c r="CT18">
        <f t="shared" si="74"/>
        <v>0.32328604772666053</v>
      </c>
      <c r="CU18">
        <f t="shared" si="74"/>
        <v>3.0266656380906701E-2</v>
      </c>
      <c r="CV18">
        <f t="shared" si="74"/>
        <v>-0.3425450984066008</v>
      </c>
      <c r="CW18">
        <f t="shared" si="74"/>
        <v>0.49512200179623256</v>
      </c>
      <c r="CX18">
        <f t="shared" si="74"/>
        <v>-0.44132018137042667</v>
      </c>
      <c r="CY18">
        <f t="shared" si="74"/>
        <v>0.21851717645158916</v>
      </c>
      <c r="CZ18">
        <f t="shared" si="74"/>
        <v>7.2995478856486315E-2</v>
      </c>
      <c r="DA18">
        <f t="shared" si="74"/>
        <v>-0.31384106833133635</v>
      </c>
      <c r="DB18">
        <f t="shared" si="74"/>
        <v>0.41342857949990125</v>
      </c>
      <c r="DC18">
        <f t="shared" si="74"/>
        <v>-0.34307062235252822</v>
      </c>
      <c r="DD18">
        <f t="shared" si="74"/>
        <v>0.14262941599310502</v>
      </c>
      <c r="DE18">
        <f t="shared" si="74"/>
        <v>9.9961535453514966E-2</v>
      </c>
      <c r="DF18">
        <f t="shared" si="74"/>
        <v>-0.28642562000673882</v>
      </c>
      <c r="DG18">
        <f t="shared" si="74"/>
        <v>0.34726653549755954</v>
      </c>
      <c r="DH18">
        <f t="shared" si="74"/>
        <v>-0.26698640797805839</v>
      </c>
      <c r="DI18">
        <f t="shared" si="74"/>
        <v>8.6529426019892497E-2</v>
      </c>
    </row>
    <row r="19" spans="12:113">
      <c r="L19">
        <f t="shared" si="71"/>
        <v>0.70000000000000007</v>
      </c>
      <c r="M19">
        <f t="shared" si="66"/>
        <v>0.24010000000000009</v>
      </c>
      <c r="N19">
        <f t="shared" si="60"/>
        <v>0.25165252374956637</v>
      </c>
      <c r="O19">
        <f t="shared" si="67"/>
        <v>-23.677093552438937</v>
      </c>
      <c r="P19">
        <f t="shared" si="61"/>
        <v>2.8451154945168788</v>
      </c>
      <c r="Q19">
        <f t="shared" si="61"/>
        <v>4.1298375698651855</v>
      </c>
      <c r="R19">
        <f t="shared" si="61"/>
        <v>-4.4730141912586801</v>
      </c>
      <c r="S19">
        <f t="shared" si="61"/>
        <v>2.8856663799568039</v>
      </c>
      <c r="T19">
        <f t="shared" si="61"/>
        <v>-1.0571044940212744</v>
      </c>
      <c r="U19">
        <f t="shared" si="61"/>
        <v>-0.29681062086426246</v>
      </c>
      <c r="V19">
        <f t="shared" si="61"/>
        <v>0.94772738834614545</v>
      </c>
      <c r="W19">
        <f t="shared" si="61"/>
        <v>-0.96732302177006324</v>
      </c>
      <c r="X19">
        <f t="shared" si="61"/>
        <v>0.59163862977578108</v>
      </c>
      <c r="Y19">
        <f t="shared" si="61"/>
        <v>-9.9579109309620994E-2</v>
      </c>
      <c r="Z19">
        <f t="shared" si="61"/>
        <v>-0.28352980882505269</v>
      </c>
      <c r="AA19">
        <f t="shared" si="61"/>
        <v>0.44118297631313441</v>
      </c>
      <c r="AB19">
        <f t="shared" si="61"/>
        <v>-0.37365129767971716</v>
      </c>
      <c r="AC19">
        <f t="shared" si="61"/>
        <v>0.16642419102873551</v>
      </c>
      <c r="AD19">
        <f t="shared" si="61"/>
        <v>6.246311784038594E-2</v>
      </c>
      <c r="AE19">
        <f t="shared" si="62"/>
        <v>-0.21430818147608074</v>
      </c>
      <c r="AF19">
        <f t="shared" si="62"/>
        <v>0.24309915890819722</v>
      </c>
      <c r="AG19">
        <f t="shared" si="62"/>
        <v>-0.16217829678061899</v>
      </c>
      <c r="AH19">
        <f t="shared" si="62"/>
        <v>2.694982384687231E-2</v>
      </c>
      <c r="AI19">
        <f t="shared" si="62"/>
        <v>9.5401490407515943E-2</v>
      </c>
      <c r="AJ19">
        <f t="shared" si="62"/>
        <v>-0.15526371630791466</v>
      </c>
      <c r="AK19">
        <f t="shared" si="62"/>
        <v>0.13777457078752428</v>
      </c>
      <c r="AL19">
        <f t="shared" si="62"/>
        <v>-6.3082176090517736E-2</v>
      </c>
      <c r="AM19">
        <f t="shared" si="62"/>
        <v>-2.769509123891041E-2</v>
      </c>
      <c r="AN19">
        <f t="shared" si="62"/>
        <v>9.2930362466504476E-2</v>
      </c>
      <c r="AO19">
        <f t="shared" si="62"/>
        <v>-0.1080804384935857</v>
      </c>
      <c r="AP19">
        <f t="shared" si="62"/>
        <v>7.3600960060302451E-2</v>
      </c>
      <c r="AQ19">
        <f t="shared" si="62"/>
        <v>-1.1263800615640467E-2</v>
      </c>
      <c r="AY19">
        <f t="shared" si="72"/>
        <v>0.70000000000000007</v>
      </c>
      <c r="AZ19">
        <f t="shared" si="68"/>
        <v>0.11764900000000007</v>
      </c>
      <c r="BA19">
        <f t="shared" si="69"/>
        <v>0.10823177381027449</v>
      </c>
      <c r="BB19">
        <f t="shared" si="70"/>
        <v>-183.71818040091506</v>
      </c>
      <c r="BC19">
        <f t="shared" si="70"/>
        <v>28.330668477799975</v>
      </c>
      <c r="BD19">
        <f t="shared" si="70"/>
        <v>51.802674981954745</v>
      </c>
      <c r="BE19">
        <f t="shared" si="70"/>
        <v>-60.4488647087381</v>
      </c>
      <c r="BF19">
        <f t="shared" si="70"/>
        <v>40.322509800872396</v>
      </c>
      <c r="BG19">
        <f t="shared" si="70"/>
        <v>-15.037699913775933</v>
      </c>
      <c r="BH19">
        <f t="shared" si="70"/>
        <v>-4.2675854252793091</v>
      </c>
      <c r="BI19">
        <f t="shared" si="70"/>
        <v>13.720846648463558</v>
      </c>
      <c r="BJ19">
        <f t="shared" si="70"/>
        <v>-14.070668648619327</v>
      </c>
      <c r="BK19">
        <f t="shared" si="70"/>
        <v>8.6349404099552522</v>
      </c>
      <c r="BL19">
        <f t="shared" si="70"/>
        <v>-1.4569646991281373</v>
      </c>
      <c r="BM19">
        <f t="shared" si="70"/>
        <v>-4.1562176049761819</v>
      </c>
      <c r="BN19">
        <f t="shared" si="70"/>
        <v>6.476715434989158</v>
      </c>
      <c r="BO19">
        <f t="shared" si="70"/>
        <v>-5.4917050527967417</v>
      </c>
      <c r="BP19">
        <f t="shared" si="70"/>
        <v>2.4482965030197064</v>
      </c>
      <c r="BQ19">
        <f t="shared" si="70"/>
        <v>0.91961069369367776</v>
      </c>
      <c r="BR19">
        <f t="shared" si="74"/>
        <v>-3.1571469584320089</v>
      </c>
      <c r="BS19">
        <f t="shared" si="74"/>
        <v>3.5831950601602718</v>
      </c>
      <c r="BT19">
        <f t="shared" si="74"/>
        <v>-2.3915260732643819</v>
      </c>
      <c r="BU19">
        <f t="shared" si="74"/>
        <v>0.39756220729577291</v>
      </c>
      <c r="BV19">
        <f t="shared" si="74"/>
        <v>1.4078222139200833</v>
      </c>
      <c r="BW19">
        <f t="shared" si="74"/>
        <v>-2.2918541687953327</v>
      </c>
      <c r="BX19">
        <f t="shared" si="74"/>
        <v>2.0342041502350598</v>
      </c>
      <c r="BY19">
        <f t="shared" si="74"/>
        <v>-0.93159535454880749</v>
      </c>
      <c r="BZ19">
        <f t="shared" si="74"/>
        <v>-0.40907922479742553</v>
      </c>
      <c r="CA19">
        <f t="shared" si="74"/>
        <v>1.3728930952837739</v>
      </c>
      <c r="CB19">
        <f t="shared" si="74"/>
        <v>-1.5969544425216864</v>
      </c>
      <c r="CC19">
        <f t="shared" si="74"/>
        <v>1.0876477403814038</v>
      </c>
      <c r="CD19">
        <f t="shared" si="74"/>
        <v>-0.16647271120873211</v>
      </c>
      <c r="CE19">
        <f t="shared" si="74"/>
        <v>-0.70978346729299702</v>
      </c>
      <c r="CF19">
        <f t="shared" si="74"/>
        <v>1.1627010608044055</v>
      </c>
      <c r="CG19">
        <f t="shared" si="74"/>
        <v>-1.0453555227921547</v>
      </c>
      <c r="CH19">
        <f t="shared" si="74"/>
        <v>0.47750432150008415</v>
      </c>
      <c r="CI19">
        <f t="shared" si="74"/>
        <v>0.23802858569918872</v>
      </c>
      <c r="CJ19">
        <f t="shared" si="74"/>
        <v>-0.76821294727445488</v>
      </c>
      <c r="CK19">
        <f t="shared" si="74"/>
        <v>0.89849031678517488</v>
      </c>
      <c r="CL19">
        <f t="shared" si="74"/>
        <v>-0.61369966232273987</v>
      </c>
      <c r="CM19">
        <f t="shared" si="74"/>
        <v>8.3545987736993982E-2</v>
      </c>
      <c r="CN19">
        <f t="shared" si="74"/>
        <v>0.43111396059025403</v>
      </c>
      <c r="CO19">
        <f t="shared" si="74"/>
        <v>-0.70235888133802138</v>
      </c>
      <c r="CP19">
        <f t="shared" si="74"/>
        <v>0.63255043362868069</v>
      </c>
      <c r="CQ19">
        <f t="shared" si="74"/>
        <v>-0.28499179522965801</v>
      </c>
      <c r="CR19">
        <f t="shared" si="74"/>
        <v>-0.15921135261076269</v>
      </c>
      <c r="CS19">
        <f t="shared" ref="CS19:DI29" si="75">COS(CS$4*$L19)*12*(-1)^CS$4*(PI()*PI()*PI()*PI()/CS$4/CS$4-20*PI()*PI()/CS$4/CS$4/CS$4/CS$4+120/CS$4/CS$4/CS$4/CS$4/CS$4/CS$4)</f>
        <v>0.49230902570328561</v>
      </c>
      <c r="CT19">
        <f t="shared" si="75"/>
        <v>-0.57462476447783661</v>
      </c>
      <c r="CU19">
        <f t="shared" si="75"/>
        <v>0.39075868061787594</v>
      </c>
      <c r="CV19">
        <f t="shared" si="75"/>
        <v>-4.579052675196546E-2</v>
      </c>
      <c r="CW19">
        <f t="shared" si="75"/>
        <v>-0.29174246055529879</v>
      </c>
      <c r="CX19">
        <f t="shared" si="75"/>
        <v>0.4703916169288973</v>
      </c>
      <c r="CY19">
        <f t="shared" si="75"/>
        <v>-0.42219120454488235</v>
      </c>
      <c r="CZ19">
        <f t="shared" si="75"/>
        <v>0.18651113529645375</v>
      </c>
      <c r="DA19">
        <f t="shared" si="75"/>
        <v>0.11591975053838367</v>
      </c>
      <c r="DB19">
        <f t="shared" si="75"/>
        <v>-0.34340757590144427</v>
      </c>
      <c r="DC19">
        <f t="shared" si="75"/>
        <v>0.39854502689738147</v>
      </c>
      <c r="DD19">
        <f t="shared" si="75"/>
        <v>-0.26879233143392939</v>
      </c>
      <c r="DE19">
        <f t="shared" si="75"/>
        <v>2.6019451968283334E-2</v>
      </c>
      <c r="DF19">
        <f t="shared" si="75"/>
        <v>0.21185407889116517</v>
      </c>
      <c r="DG19">
        <f t="shared" si="75"/>
        <v>-0.33725506913928421</v>
      </c>
      <c r="DH19">
        <f t="shared" si="75"/>
        <v>0.30082143047589682</v>
      </c>
      <c r="DI19">
        <f t="shared" si="75"/>
        <v>-0.1298009267150092</v>
      </c>
    </row>
    <row r="20" spans="12:113">
      <c r="L20">
        <f t="shared" si="71"/>
        <v>0.75000000000000011</v>
      </c>
      <c r="M20">
        <f t="shared" si="66"/>
        <v>0.31640625000000022</v>
      </c>
      <c r="N20">
        <f t="shared" si="60"/>
        <v>0.364548174834745</v>
      </c>
      <c r="O20">
        <f t="shared" si="67"/>
        <v>-22.650771737777848</v>
      </c>
      <c r="P20">
        <f t="shared" si="61"/>
        <v>1.1840847887974997</v>
      </c>
      <c r="Q20">
        <f t="shared" si="61"/>
        <v>5.1387046545103132</v>
      </c>
      <c r="R20">
        <f t="shared" si="61"/>
        <v>-4.699793557634016</v>
      </c>
      <c r="S20">
        <f t="shared" si="61"/>
        <v>2.5285318396134673</v>
      </c>
      <c r="T20">
        <f t="shared" si="61"/>
        <v>-0.45451967034548912</v>
      </c>
      <c r="U20">
        <f t="shared" si="61"/>
        <v>-0.81491865073762604</v>
      </c>
      <c r="V20">
        <f t="shared" si="61"/>
        <v>1.1733106153182766</v>
      </c>
      <c r="W20">
        <f t="shared" si="61"/>
        <v>-0.86394772657964547</v>
      </c>
      <c r="X20">
        <f t="shared" si="61"/>
        <v>0.27202842715259756</v>
      </c>
      <c r="Y20">
        <f t="shared" si="61"/>
        <v>0.25044968887875368</v>
      </c>
      <c r="Z20">
        <f t="shared" si="61"/>
        <v>-0.49747397120838077</v>
      </c>
      <c r="AA20">
        <f t="shared" si="61"/>
        <v>0.44111696649433485</v>
      </c>
      <c r="AB20">
        <f t="shared" si="61"/>
        <v>-0.19097159610334324</v>
      </c>
      <c r="AC20">
        <f t="shared" si="61"/>
        <v>-8.8084108588619772E-2</v>
      </c>
      <c r="AD20">
        <f t="shared" si="61"/>
        <v>0.25964771618203436</v>
      </c>
      <c r="AE20">
        <f t="shared" si="62"/>
        <v>-0.26804869088842193</v>
      </c>
      <c r="AF20">
        <f t="shared" si="62"/>
        <v>0.1447065320390554</v>
      </c>
      <c r="AG20">
        <f t="shared" si="62"/>
        <v>2.4584705292847401E-2</v>
      </c>
      <c r="AH20">
        <f t="shared" si="62"/>
        <v>-0.14972847699025876</v>
      </c>
      <c r="AI20">
        <f t="shared" si="62"/>
        <v>0.17863568323170348</v>
      </c>
      <c r="AJ20">
        <f t="shared" si="62"/>
        <v>-0.11444088741325094</v>
      </c>
      <c r="AK20">
        <f t="shared" si="62"/>
        <v>4.2870403755980507E-3</v>
      </c>
      <c r="AL20">
        <f t="shared" si="62"/>
        <v>9.0419255427144837E-2</v>
      </c>
      <c r="AM20">
        <f t="shared" si="62"/>
        <v>-0.12558312465300001</v>
      </c>
      <c r="AN20">
        <f t="shared" si="62"/>
        <v>9.286763884083829E-2</v>
      </c>
      <c r="AO20">
        <f t="shared" si="62"/>
        <v>-1.8346160604390305E-2</v>
      </c>
      <c r="AP20">
        <f t="shared" si="62"/>
        <v>-5.5119176650530059E-2</v>
      </c>
      <c r="AQ20">
        <f t="shared" si="62"/>
        <v>9.1101952054622154E-2</v>
      </c>
      <c r="AY20">
        <f t="shared" si="72"/>
        <v>0.75000000000000011</v>
      </c>
      <c r="AZ20">
        <f t="shared" si="68"/>
        <v>0.17797851562500017</v>
      </c>
      <c r="BA20">
        <f t="shared" si="69"/>
        <v>0.20725657695743394</v>
      </c>
      <c r="BB20">
        <f t="shared" si="70"/>
        <v>-175.75461950701984</v>
      </c>
      <c r="BC20">
        <f t="shared" si="70"/>
        <v>11.790703634238266</v>
      </c>
      <c r="BD20">
        <f t="shared" si="70"/>
        <v>64.457413286243494</v>
      </c>
      <c r="BE20">
        <f t="shared" si="70"/>
        <v>-63.513588997685311</v>
      </c>
      <c r="BF20">
        <f t="shared" si="70"/>
        <v>35.332133538651881</v>
      </c>
      <c r="BG20">
        <f t="shared" si="70"/>
        <v>-6.4657093468247755</v>
      </c>
      <c r="BH20">
        <f t="shared" si="70"/>
        <v>-11.717016549305395</v>
      </c>
      <c r="BI20">
        <f t="shared" si="70"/>
        <v>16.98675718540763</v>
      </c>
      <c r="BJ20">
        <f t="shared" si="70"/>
        <v>-12.56697288997198</v>
      </c>
      <c r="BK20">
        <f t="shared" si="70"/>
        <v>3.9702432195252979</v>
      </c>
      <c r="BL20">
        <f t="shared" si="70"/>
        <v>3.6643866181750826</v>
      </c>
      <c r="BM20">
        <f t="shared" si="70"/>
        <v>-7.29239047464484</v>
      </c>
      <c r="BN20">
        <f t="shared" si="70"/>
        <v>6.4757463885045166</v>
      </c>
      <c r="BO20">
        <f t="shared" si="70"/>
        <v>-2.8067871991183453</v>
      </c>
      <c r="BP20">
        <f t="shared" si="70"/>
        <v>-1.2958213207831657</v>
      </c>
      <c r="BQ20">
        <f t="shared" si="70"/>
        <v>3.8226528653963272</v>
      </c>
      <c r="BR20">
        <f t="shared" si="74"/>
        <v>-3.9488418189228871</v>
      </c>
      <c r="BS20">
        <f t="shared" si="74"/>
        <v>2.1329227674172069</v>
      </c>
      <c r="BT20">
        <f t="shared" si="74"/>
        <v>0.36253287202108331</v>
      </c>
      <c r="BU20">
        <f t="shared" si="74"/>
        <v>-2.2087856360586202</v>
      </c>
      <c r="BV20">
        <f t="shared" si="74"/>
        <v>2.636093859520781</v>
      </c>
      <c r="BW20">
        <f t="shared" si="74"/>
        <v>-1.6892666949858812</v>
      </c>
      <c r="BX20">
        <f t="shared" si="74"/>
        <v>6.3296987785328662E-2</v>
      </c>
      <c r="BY20">
        <f t="shared" si="74"/>
        <v>1.3353083792927671</v>
      </c>
      <c r="BZ20">
        <f t="shared" si="74"/>
        <v>-1.8549658073886475</v>
      </c>
      <c r="CA20">
        <f t="shared" si="74"/>
        <v>1.3719664569892196</v>
      </c>
      <c r="CB20">
        <f t="shared" si="74"/>
        <v>-0.27107571997995</v>
      </c>
      <c r="CC20">
        <f t="shared" si="74"/>
        <v>-0.81453078718693661</v>
      </c>
      <c r="CD20">
        <f t="shared" si="74"/>
        <v>1.3464362050125409</v>
      </c>
      <c r="CE20">
        <f t="shared" si="74"/>
        <v>-1.1316853790042776</v>
      </c>
      <c r="CF20">
        <f t="shared" ref="CE20:DI32" si="76">COS(CF$4*$L20)*12*(-1)^CF$4*(PI()*PI()*PI()*PI()/CF$4/CF$4-20*PI()*PI()/CF$4/CF$4/CF$4/CF$4+120/CF$4/CF$4/CF$4/CF$4/CF$4/CF$4)</f>
        <v>0.37252256187559601</v>
      </c>
      <c r="CG20">
        <f t="shared" si="76"/>
        <v>0.48324812010837304</v>
      </c>
      <c r="CH20">
        <f t="shared" si="76"/>
        <v>-0.99386164145941447</v>
      </c>
      <c r="CI20">
        <f t="shared" si="76"/>
        <v>0.94208400893548083</v>
      </c>
      <c r="CJ20">
        <f t="shared" si="76"/>
        <v>-0.41739477641952988</v>
      </c>
      <c r="CK20">
        <f t="shared" si="76"/>
        <v>-0.26307871667851884</v>
      </c>
      <c r="CL20">
        <f t="shared" si="76"/>
        <v>0.73804085053696966</v>
      </c>
      <c r="CM20">
        <f t="shared" si="76"/>
        <v>-0.78786261191849427</v>
      </c>
      <c r="CN20">
        <f t="shared" si="76"/>
        <v>0.43026765416648538</v>
      </c>
      <c r="CO20">
        <f t="shared" si="76"/>
        <v>0.11254853058678775</v>
      </c>
      <c r="CP20">
        <f t="shared" si="76"/>
        <v>-0.54613792482357204</v>
      </c>
      <c r="CQ20">
        <f t="shared" si="76"/>
        <v>0.65954807151785932</v>
      </c>
      <c r="CR20">
        <f t="shared" si="76"/>
        <v>-0.42427679040922683</v>
      </c>
      <c r="CS20">
        <f t="shared" si="76"/>
        <v>-8.0077848580437615E-3</v>
      </c>
      <c r="CT20">
        <f t="shared" si="76"/>
        <v>0.39864219228982928</v>
      </c>
      <c r="CU20">
        <f t="shared" si="76"/>
        <v>-0.55097293438617112</v>
      </c>
      <c r="CV20">
        <f t="shared" si="76"/>
        <v>0.40690030228851298</v>
      </c>
      <c r="CW20">
        <f t="shared" si="76"/>
        <v>-6.4863887856195387E-2</v>
      </c>
      <c r="CX20">
        <f t="shared" si="76"/>
        <v>-0.28330046863054542</v>
      </c>
      <c r="CY20">
        <f t="shared" si="75"/>
        <v>0.45795439967081564</v>
      </c>
      <c r="CZ20">
        <f t="shared" si="75"/>
        <v>-0.38262393328359973</v>
      </c>
      <c r="DA20">
        <f t="shared" si="75"/>
        <v>0.11518040727198633</v>
      </c>
      <c r="DB20">
        <f t="shared" si="75"/>
        <v>0.19205543018896956</v>
      </c>
      <c r="DC20">
        <f t="shared" si="75"/>
        <v>-0.37755628996219859</v>
      </c>
      <c r="DD20">
        <f t="shared" si="75"/>
        <v>0.35426136661199031</v>
      </c>
      <c r="DE20">
        <f t="shared" si="75"/>
        <v>-0.14899375332645834</v>
      </c>
      <c r="DF20">
        <f t="shared" si="75"/>
        <v>-0.1193966459643085</v>
      </c>
      <c r="DG20">
        <f t="shared" si="75"/>
        <v>0.30765459074019674</v>
      </c>
      <c r="DH20">
        <f t="shared" si="75"/>
        <v>-0.3236477140366103</v>
      </c>
      <c r="DI20">
        <f t="shared" si="75"/>
        <v>0.17047446097939659</v>
      </c>
    </row>
    <row r="21" spans="12:113">
      <c r="L21">
        <f t="shared" si="71"/>
        <v>0.80000000000000016</v>
      </c>
      <c r="M21">
        <f t="shared" si="66"/>
        <v>0.40960000000000024</v>
      </c>
      <c r="N21">
        <f t="shared" si="60"/>
        <v>0.40702768416281643</v>
      </c>
      <c r="O21">
        <f t="shared" si="67"/>
        <v>-21.567834790066204</v>
      </c>
      <c r="P21">
        <f t="shared" si="67"/>
        <v>-0.48877690072515118</v>
      </c>
      <c r="Q21">
        <f t="shared" si="67"/>
        <v>6.0321675110050528</v>
      </c>
      <c r="R21">
        <f t="shared" si="67"/>
        <v>-4.7392069859226877</v>
      </c>
      <c r="S21">
        <f t="shared" si="67"/>
        <v>2.0141854362279088</v>
      </c>
      <c r="T21">
        <f t="shared" si="67"/>
        <v>0.18866604180849761</v>
      </c>
      <c r="U21">
        <f t="shared" si="67"/>
        <v>-1.2342140665223964</v>
      </c>
      <c r="V21">
        <f t="shared" si="67"/>
        <v>1.2136538948922315</v>
      </c>
      <c r="W21">
        <f t="shared" si="67"/>
        <v>-0.58855543219558593</v>
      </c>
      <c r="X21">
        <f t="shared" si="67"/>
        <v>-0.11418382176061143</v>
      </c>
      <c r="Y21">
        <f t="shared" si="67"/>
        <v>0.52660811193224366</v>
      </c>
      <c r="Z21">
        <f t="shared" si="67"/>
        <v>-0.53763616303260375</v>
      </c>
      <c r="AA21">
        <f t="shared" si="67"/>
        <v>0.26114916426935875</v>
      </c>
      <c r="AB21">
        <f t="shared" si="67"/>
        <v>8.1525031133935624E-2</v>
      </c>
      <c r="AC21">
        <f t="shared" si="67"/>
        <v>-0.29532451458666753</v>
      </c>
      <c r="AD21">
        <f t="shared" si="67"/>
        <v>0.29933349402099757</v>
      </c>
      <c r="AE21">
        <f t="shared" si="67"/>
        <v>-0.13950705504970243</v>
      </c>
      <c r="AF21">
        <f t="shared" ref="AE21:AQ32" si="77">COS(AF$4*$L21)*8*(-1)^AF$4*(PI()*PI()/AF$4/AF$4-6/AF$4/AF$4/AF$4/AF$4)</f>
        <v>-6.3197113329487076E-2</v>
      </c>
      <c r="AG21">
        <f t="shared" si="77"/>
        <v>0.19077931143722407</v>
      </c>
      <c r="AH21">
        <f t="shared" si="77"/>
        <v>-0.18874710659079527</v>
      </c>
      <c r="AI21">
        <f t="shared" si="77"/>
        <v>8.2366397785390164E-2</v>
      </c>
      <c r="AJ21">
        <f t="shared" si="77"/>
        <v>5.1443830981611344E-2</v>
      </c>
      <c r="AK21">
        <f t="shared" si="77"/>
        <v>-0.13427216648353388</v>
      </c>
      <c r="AL21">
        <f t="shared" si="77"/>
        <v>0.12861041280658339</v>
      </c>
      <c r="AM21">
        <f t="shared" si="77"/>
        <v>-5.1503243846216094E-2</v>
      </c>
      <c r="AN21">
        <f t="shared" si="77"/>
        <v>-4.3246393252393635E-2</v>
      </c>
      <c r="AO21">
        <f t="shared" si="77"/>
        <v>0.10004457478389696</v>
      </c>
      <c r="AP21">
        <f t="shared" si="77"/>
        <v>-9.2337858008910756E-2</v>
      </c>
      <c r="AQ21">
        <f t="shared" si="77"/>
        <v>3.3219875650350311E-2</v>
      </c>
      <c r="AY21">
        <f t="shared" si="72"/>
        <v>0.80000000000000016</v>
      </c>
      <c r="AZ21">
        <f t="shared" si="68"/>
        <v>0.26214400000000027</v>
      </c>
      <c r="BA21">
        <f t="shared" si="69"/>
        <v>0.21299196663744624</v>
      </c>
      <c r="BB21">
        <f t="shared" si="70"/>
        <v>-167.35176359559358</v>
      </c>
      <c r="BC21">
        <f t="shared" si="70"/>
        <v>-4.867070022548309</v>
      </c>
      <c r="BD21">
        <f t="shared" si="70"/>
        <v>75.664577050061155</v>
      </c>
      <c r="BE21">
        <f t="shared" si="70"/>
        <v>-64.046226922015052</v>
      </c>
      <c r="BF21">
        <f t="shared" si="70"/>
        <v>28.144976341405773</v>
      </c>
      <c r="BG21">
        <f t="shared" si="70"/>
        <v>2.6838437795715153</v>
      </c>
      <c r="BH21">
        <f t="shared" si="70"/>
        <v>-17.74570581951798</v>
      </c>
      <c r="BI21">
        <f t="shared" si="70"/>
        <v>17.57083226769084</v>
      </c>
      <c r="BJ21">
        <f t="shared" si="70"/>
        <v>-8.5611199996205034</v>
      </c>
      <c r="BK21">
        <f t="shared" si="70"/>
        <v>-1.6665079781174768</v>
      </c>
      <c r="BL21">
        <f t="shared" si="70"/>
        <v>7.7049235997300558</v>
      </c>
      <c r="BM21">
        <f t="shared" si="70"/>
        <v>-7.8811215481287675</v>
      </c>
      <c r="BN21">
        <f t="shared" si="70"/>
        <v>3.8337581318128495</v>
      </c>
      <c r="BO21">
        <f t="shared" si="70"/>
        <v>1.1982065315651891</v>
      </c>
      <c r="BP21">
        <f t="shared" si="70"/>
        <v>-4.3445725759525375</v>
      </c>
      <c r="BQ21">
        <f t="shared" si="70"/>
        <v>4.4069251039598942</v>
      </c>
      <c r="BR21">
        <f t="shared" si="74"/>
        <v>-2.0551911340777878</v>
      </c>
      <c r="BS21">
        <f t="shared" si="74"/>
        <v>-0.93150295260429727</v>
      </c>
      <c r="BT21">
        <f t="shared" si="74"/>
        <v>2.8132845553232579</v>
      </c>
      <c r="BU21">
        <f t="shared" si="74"/>
        <v>-2.7843861519575683</v>
      </c>
      <c r="BV21">
        <f t="shared" si="74"/>
        <v>1.2154657541253135</v>
      </c>
      <c r="BW21">
        <f t="shared" si="74"/>
        <v>0.75936452699733781</v>
      </c>
      <c r="BX21">
        <f t="shared" si="74"/>
        <v>-1.9824921011228473</v>
      </c>
      <c r="BY21">
        <f t="shared" si="74"/>
        <v>1.8993140462576297</v>
      </c>
      <c r="BZ21">
        <f t="shared" si="74"/>
        <v>-0.76074517629903848</v>
      </c>
      <c r="CA21">
        <f t="shared" si="74"/>
        <v>-0.63889425497009233</v>
      </c>
      <c r="CB21">
        <f t="shared" si="74"/>
        <v>1.4782196517533475</v>
      </c>
      <c r="CC21">
        <f t="shared" si="74"/>
        <v>-1.3645346817862956</v>
      </c>
      <c r="CD21">
        <f t="shared" si="74"/>
        <v>0.49097129416972612</v>
      </c>
      <c r="CE21">
        <f t="shared" si="76"/>
        <v>0.54967895353496421</v>
      </c>
      <c r="CF21">
        <f t="shared" si="76"/>
        <v>-1.1472079757504663</v>
      </c>
      <c r="CG21">
        <f t="shared" si="76"/>
        <v>1.0171342942718327</v>
      </c>
      <c r="CH21">
        <f t="shared" si="76"/>
        <v>-0.32023388865370306</v>
      </c>
      <c r="CI21">
        <f t="shared" si="76"/>
        <v>-0.48079326112957921</v>
      </c>
      <c r="CJ21">
        <f t="shared" si="76"/>
        <v>0.91701089236542144</v>
      </c>
      <c r="CK21">
        <f t="shared" si="76"/>
        <v>-0.77894624578811722</v>
      </c>
      <c r="CL21">
        <f t="shared" si="76"/>
        <v>0.2069059419906242</v>
      </c>
      <c r="CM21">
        <f t="shared" si="76"/>
        <v>0.42586953737316618</v>
      </c>
      <c r="CN21">
        <f t="shared" si="76"/>
        <v>-0.74966763643608925</v>
      </c>
      <c r="CO21">
        <f t="shared" si="76"/>
        <v>0.60868545141457797</v>
      </c>
      <c r="CP21">
        <f t="shared" si="76"/>
        <v>-0.12893186790608549</v>
      </c>
      <c r="CQ21">
        <f t="shared" si="76"/>
        <v>-0.38094875417462443</v>
      </c>
      <c r="CR21">
        <f t="shared" si="76"/>
        <v>0.62367365964247934</v>
      </c>
      <c r="CS21">
        <f t="shared" si="76"/>
        <v>-0.48288384503188725</v>
      </c>
      <c r="CT21">
        <f t="shared" si="76"/>
        <v>7.379174427616278E-2</v>
      </c>
      <c r="CU21">
        <f t="shared" si="76"/>
        <v>0.3434414284934999</v>
      </c>
      <c r="CV21">
        <f t="shared" si="76"/>
        <v>-0.52607779997053561</v>
      </c>
      <c r="CW21">
        <f t="shared" si="76"/>
        <v>0.38740290709676284</v>
      </c>
      <c r="CX21">
        <f t="shared" si="76"/>
        <v>-3.3977866477906592E-2</v>
      </c>
      <c r="CY21">
        <f t="shared" si="75"/>
        <v>-0.31158328247092454</v>
      </c>
      <c r="CZ21">
        <f t="shared" si="75"/>
        <v>0.44868556167886359</v>
      </c>
      <c r="DA21">
        <f t="shared" si="75"/>
        <v>-0.31331334173802372</v>
      </c>
      <c r="DB21">
        <f t="shared" si="75"/>
        <v>4.7822801487648883E-3</v>
      </c>
      <c r="DC21">
        <f t="shared" si="75"/>
        <v>0.28413122069889851</v>
      </c>
      <c r="DD21">
        <f t="shared" si="75"/>
        <v>-0.38609691620017039</v>
      </c>
      <c r="DE21">
        <f t="shared" si="75"/>
        <v>0.25475103404024557</v>
      </c>
      <c r="DF21">
        <f t="shared" si="75"/>
        <v>1.6859088531353646E-2</v>
      </c>
      <c r="DG21">
        <f t="shared" si="75"/>
        <v>-0.26018440471061421</v>
      </c>
      <c r="DH21">
        <f t="shared" si="75"/>
        <v>0.33462991725441155</v>
      </c>
      <c r="DI21">
        <f t="shared" si="75"/>
        <v>-0.20773594774820686</v>
      </c>
    </row>
    <row r="22" spans="12:113">
      <c r="L22">
        <f t="shared" si="71"/>
        <v>0.8500000000000002</v>
      </c>
      <c r="M22">
        <f t="shared" si="66"/>
        <v>0.52200625000000056</v>
      </c>
      <c r="N22">
        <f t="shared" si="60"/>
        <v>0.4723458964028886</v>
      </c>
      <c r="O22">
        <f t="shared" si="67"/>
        <v>-20.430989487690614</v>
      </c>
      <c r="P22">
        <f t="shared" si="67"/>
        <v>-2.1567548930239187</v>
      </c>
      <c r="Q22">
        <f t="shared" si="67"/>
        <v>6.7901608897841657</v>
      </c>
      <c r="R22">
        <f t="shared" si="67"/>
        <v>-4.5896831871150932</v>
      </c>
      <c r="S22">
        <f t="shared" si="67"/>
        <v>1.3746067379663218</v>
      </c>
      <c r="T22">
        <f t="shared" si="67"/>
        <v>0.81499877834260082</v>
      </c>
      <c r="U22">
        <f t="shared" si="67"/>
        <v>-1.5038553810694506</v>
      </c>
      <c r="V22">
        <f t="shared" si="67"/>
        <v>1.0623879102915468</v>
      </c>
      <c r="W22">
        <f t="shared" si="67"/>
        <v>-0.19597834040923887</v>
      </c>
      <c r="X22">
        <f t="shared" si="67"/>
        <v>-0.47243988880681903</v>
      </c>
      <c r="Y22">
        <f t="shared" si="67"/>
        <v>0.64744296899663523</v>
      </c>
      <c r="Z22">
        <f t="shared" si="67"/>
        <v>-0.38998657522000696</v>
      </c>
      <c r="AA22">
        <f t="shared" si="67"/>
        <v>-2.5323729135410034E-2</v>
      </c>
      <c r="AB22">
        <f t="shared" si="67"/>
        <v>0.31567916236517329</v>
      </c>
      <c r="AC22">
        <f t="shared" si="67"/>
        <v>-0.34408721146863808</v>
      </c>
      <c r="AD22">
        <f t="shared" si="67"/>
        <v>0.15744759105148265</v>
      </c>
      <c r="AE22">
        <f t="shared" si="77"/>
        <v>8.3904080758717803E-2</v>
      </c>
      <c r="AF22">
        <f t="shared" si="77"/>
        <v>-0.22327444326213561</v>
      </c>
      <c r="AG22">
        <f t="shared" si="77"/>
        <v>0.19736149327234626</v>
      </c>
      <c r="AH22">
        <f t="shared" si="77"/>
        <v>-5.4232516843633435E-2</v>
      </c>
      <c r="AI22">
        <f t="shared" si="77"/>
        <v>-9.6669413517416772E-2</v>
      </c>
      <c r="AJ22">
        <f t="shared" si="77"/>
        <v>0.16111033182231443</v>
      </c>
      <c r="AK22">
        <f t="shared" si="77"/>
        <v>-0.11398402771325859</v>
      </c>
      <c r="AL22">
        <f t="shared" si="77"/>
        <v>2.7867053466780083E-3</v>
      </c>
      <c r="AM22">
        <f t="shared" si="77"/>
        <v>9.310287561178314E-2</v>
      </c>
      <c r="AN22">
        <f t="shared" si="77"/>
        <v>-0.11600435791534534</v>
      </c>
      <c r="AO22">
        <f t="shared" si="77"/>
        <v>6.2167022374496665E-2</v>
      </c>
      <c r="AP22">
        <f t="shared" si="77"/>
        <v>2.3730372835924718E-2</v>
      </c>
      <c r="AQ22">
        <f t="shared" si="77"/>
        <v>-8.3095778026808745E-2</v>
      </c>
      <c r="AY22">
        <f t="shared" si="72"/>
        <v>0.8500000000000002</v>
      </c>
      <c r="AZ22">
        <f t="shared" si="68"/>
        <v>0.37714951562500054</v>
      </c>
      <c r="BA22">
        <f t="shared" si="69"/>
        <v>0.44596013960759251</v>
      </c>
      <c r="BB22">
        <f t="shared" si="70"/>
        <v>-158.53061543029196</v>
      </c>
      <c r="BC22">
        <f t="shared" si="70"/>
        <v>-21.476213524509031</v>
      </c>
      <c r="BD22">
        <f t="shared" si="70"/>
        <v>85.172477536483882</v>
      </c>
      <c r="BE22">
        <f t="shared" si="70"/>
        <v>-62.025543888520481</v>
      </c>
      <c r="BF22">
        <f t="shared" si="70"/>
        <v>19.207900833228667</v>
      </c>
      <c r="BG22">
        <f t="shared" si="70"/>
        <v>11.593657134299699</v>
      </c>
      <c r="BH22">
        <f t="shared" si="70"/>
        <v>-21.622647084838832</v>
      </c>
      <c r="BI22">
        <f t="shared" si="70"/>
        <v>15.38085928246695</v>
      </c>
      <c r="BJ22">
        <f t="shared" si="70"/>
        <v>-2.8506985031316701</v>
      </c>
      <c r="BK22">
        <f t="shared" si="70"/>
        <v>-6.8952399012194494</v>
      </c>
      <c r="BL22">
        <f t="shared" si="70"/>
        <v>9.4728860005546576</v>
      </c>
      <c r="BM22">
        <f t="shared" si="70"/>
        <v>-5.7167501235606979</v>
      </c>
      <c r="BN22">
        <f t="shared" si="70"/>
        <v>-0.37176091592070787</v>
      </c>
      <c r="BO22">
        <f t="shared" si="70"/>
        <v>4.6396650079600965</v>
      </c>
      <c r="BP22">
        <f t="shared" si="70"/>
        <v>-5.0619294668947008</v>
      </c>
      <c r="BQ22">
        <f t="shared" si="70"/>
        <v>2.3180157096422942</v>
      </c>
      <c r="BR22">
        <f t="shared" si="74"/>
        <v>1.2360587987957199</v>
      </c>
      <c r="BS22">
        <f t="shared" si="74"/>
        <v>-3.2909858090419841</v>
      </c>
      <c r="BT22">
        <f t="shared" si="74"/>
        <v>2.9103472313418353</v>
      </c>
      <c r="BU22">
        <f t="shared" si="74"/>
        <v>-0.80003488060135708</v>
      </c>
      <c r="BV22">
        <f t="shared" si="74"/>
        <v>-1.4265327216075017</v>
      </c>
      <c r="BW22">
        <f t="shared" si="74"/>
        <v>2.3781563033741993</v>
      </c>
      <c r="BX22">
        <f t="shared" si="74"/>
        <v>-1.6829432377067846</v>
      </c>
      <c r="BY22">
        <f t="shared" si="74"/>
        <v>4.1153966403067531E-2</v>
      </c>
      <c r="BZ22">
        <f t="shared" si="74"/>
        <v>1.3752058750458116</v>
      </c>
      <c r="CA22">
        <f t="shared" si="74"/>
        <v>-1.713773386628175</v>
      </c>
      <c r="CB22">
        <f t="shared" si="74"/>
        <v>0.91855569743260634</v>
      </c>
      <c r="CC22">
        <f t="shared" si="74"/>
        <v>0.350678664683925</v>
      </c>
      <c r="CD22">
        <f t="shared" si="74"/>
        <v>-1.2281094037578784</v>
      </c>
      <c r="CE22">
        <f t="shared" si="76"/>
        <v>1.2094508809816653</v>
      </c>
      <c r="CF22">
        <f t="shared" si="76"/>
        <v>-0.42023454649572478</v>
      </c>
      <c r="CG22">
        <f t="shared" si="76"/>
        <v>-0.54264779112636785</v>
      </c>
      <c r="CH22">
        <f t="shared" si="76"/>
        <v>1.0445360212520511</v>
      </c>
      <c r="CI22">
        <f t="shared" si="76"/>
        <v>-0.81818887975360688</v>
      </c>
      <c r="CJ22">
        <f t="shared" si="76"/>
        <v>9.0487627316012176E-2</v>
      </c>
      <c r="CK22">
        <f t="shared" si="76"/>
        <v>0.61703515407127529</v>
      </c>
      <c r="CL22">
        <f t="shared" si="76"/>
        <v>-0.85208336978227905</v>
      </c>
      <c r="CM22">
        <f t="shared" si="76"/>
        <v>0.51250425536303168</v>
      </c>
      <c r="CN22">
        <f t="shared" si="76"/>
        <v>0.1247575236196475</v>
      </c>
      <c r="CO22">
        <f t="shared" si="76"/>
        <v>-0.6191535807036822</v>
      </c>
      <c r="CP22">
        <f t="shared" si="76"/>
        <v>0.66503185150294275</v>
      </c>
      <c r="CQ22">
        <f t="shared" si="76"/>
        <v>-0.2749070823234025</v>
      </c>
      <c r="CR22">
        <f t="shared" si="76"/>
        <v>-0.25846832631766514</v>
      </c>
      <c r="CS22">
        <f t="shared" si="76"/>
        <v>0.57636314946969036</v>
      </c>
      <c r="CT22">
        <f t="shared" si="76"/>
        <v>-0.49135024694780349</v>
      </c>
      <c r="CU22">
        <f t="shared" si="76"/>
        <v>9.3319357347551923E-2</v>
      </c>
      <c r="CV22">
        <f t="shared" si="76"/>
        <v>0.33246319659060275</v>
      </c>
      <c r="CW22">
        <f t="shared" si="76"/>
        <v>-0.50647305029492773</v>
      </c>
      <c r="CX22">
        <f t="shared" si="76"/>
        <v>0.33564209804480549</v>
      </c>
      <c r="CY22">
        <f t="shared" si="75"/>
        <v>4.1291515254660481E-2</v>
      </c>
      <c r="CZ22">
        <f t="shared" si="75"/>
        <v>-0.36224214007748468</v>
      </c>
      <c r="DA22">
        <f t="shared" si="75"/>
        <v>0.42176895035952244</v>
      </c>
      <c r="DB22">
        <f t="shared" si="75"/>
        <v>-0.20048737625867355</v>
      </c>
      <c r="DC22">
        <f t="shared" si="75"/>
        <v>-0.13619395266015311</v>
      </c>
      <c r="DD22">
        <f t="shared" si="75"/>
        <v>0.35947922944096355</v>
      </c>
      <c r="DE22">
        <f t="shared" si="75"/>
        <v>-0.33107047783586602</v>
      </c>
      <c r="DF22">
        <f t="shared" si="75"/>
        <v>8.7101806300092094E-2</v>
      </c>
      <c r="DG22">
        <f t="shared" si="75"/>
        <v>0.19760175365651803</v>
      </c>
      <c r="DH22">
        <f t="shared" si="75"/>
        <v>-0.33336613987908242</v>
      </c>
      <c r="DI22">
        <f t="shared" si="75"/>
        <v>0.24083959811041591</v>
      </c>
    </row>
    <row r="23" spans="12:113">
      <c r="L23">
        <f t="shared" si="71"/>
        <v>0.90000000000000024</v>
      </c>
      <c r="M23">
        <f t="shared" si="66"/>
        <v>0.65610000000000068</v>
      </c>
      <c r="N23">
        <f t="shared" si="60"/>
        <v>0.64922135310481366</v>
      </c>
      <c r="O23">
        <f t="shared" si="67"/>
        <v>-19.243077351849429</v>
      </c>
      <c r="P23">
        <f t="shared" si="67"/>
        <v>-3.8031833033599729</v>
      </c>
      <c r="Q23">
        <f t="shared" si="67"/>
        <v>7.3956618936970369</v>
      </c>
      <c r="R23">
        <f t="shared" si="67"/>
        <v>-4.2571832032200554</v>
      </c>
      <c r="S23">
        <f t="shared" si="67"/>
        <v>0.64956165053752879</v>
      </c>
      <c r="T23">
        <f t="shared" si="67"/>
        <v>1.368530101278457</v>
      </c>
      <c r="U23">
        <f t="shared" si="67"/>
        <v>-1.5911473515682812</v>
      </c>
      <c r="V23">
        <f t="shared" si="67"/>
        <v>0.74339423444732788</v>
      </c>
      <c r="W23">
        <f t="shared" si="67"/>
        <v>0.235619174704813</v>
      </c>
      <c r="X23">
        <f t="shared" si="67"/>
        <v>-0.71502619415597068</v>
      </c>
      <c r="Y23">
        <f t="shared" si="67"/>
        <v>0.57731390347704425</v>
      </c>
      <c r="Z23">
        <f t="shared" si="67"/>
        <v>-0.10610345669884443</v>
      </c>
      <c r="AA23">
        <f t="shared" si="67"/>
        <v>-0.30146878523644793</v>
      </c>
      <c r="AB23">
        <f t="shared" si="67"/>
        <v>0.40136445091309331</v>
      </c>
      <c r="AC23">
        <f t="shared" si="67"/>
        <v>-0.20820505052020213</v>
      </c>
      <c r="AD23">
        <f t="shared" si="67"/>
        <v>-7.9943907908764378E-2</v>
      </c>
      <c r="AE23">
        <f t="shared" si="77"/>
        <v>0.250257613393155</v>
      </c>
      <c r="AF23">
        <f t="shared" si="77"/>
        <v>-0.21438212585416536</v>
      </c>
      <c r="AG23">
        <f t="shared" si="77"/>
        <v>3.8824374858503034E-2</v>
      </c>
      <c r="AH23">
        <f t="shared" si="77"/>
        <v>0.13014319878349953</v>
      </c>
      <c r="AI23">
        <f t="shared" si="77"/>
        <v>-0.17856620055126951</v>
      </c>
      <c r="AJ23">
        <f t="shared" si="77"/>
        <v>9.4714212290767999E-2</v>
      </c>
      <c r="AK23">
        <f t="shared" si="77"/>
        <v>4.1150078919018583E-2</v>
      </c>
      <c r="AL23">
        <f t="shared" si="77"/>
        <v>-0.12659084422296246</v>
      </c>
      <c r="AM23">
        <f t="shared" si="77"/>
        <v>0.11021808121361648</v>
      </c>
      <c r="AN23">
        <f t="shared" si="77"/>
        <v>-1.8815666463010739E-2</v>
      </c>
      <c r="AO23">
        <f t="shared" si="77"/>
        <v>-7.2814587550542126E-2</v>
      </c>
      <c r="AP23">
        <f t="shared" si="77"/>
        <v>0.10040462535067002</v>
      </c>
      <c r="AQ23">
        <f t="shared" si="77"/>
        <v>-5.3246418400282672E-2</v>
      </c>
      <c r="AY23">
        <f t="shared" si="72"/>
        <v>0.90000000000000024</v>
      </c>
      <c r="AZ23">
        <f t="shared" si="68"/>
        <v>0.53144100000000083</v>
      </c>
      <c r="BA23">
        <f t="shared" si="69"/>
        <v>0.44341767005337829</v>
      </c>
      <c r="BB23">
        <f t="shared" si="70"/>
        <v>-149.31322328756309</v>
      </c>
      <c r="BC23">
        <f t="shared" si="70"/>
        <v>-37.870773800025205</v>
      </c>
      <c r="BD23">
        <f t="shared" si="70"/>
        <v>92.767587798403881</v>
      </c>
      <c r="BE23">
        <f t="shared" si="70"/>
        <v>-57.532098153112933</v>
      </c>
      <c r="BF23">
        <f t="shared" si="70"/>
        <v>9.0765710831972299</v>
      </c>
      <c r="BG23">
        <f t="shared" si="70"/>
        <v>19.467843626044274</v>
      </c>
      <c r="BH23">
        <f t="shared" si="70"/>
        <v>-22.877743482535077</v>
      </c>
      <c r="BI23">
        <f t="shared" si="70"/>
        <v>10.76258681096418</v>
      </c>
      <c r="BJ23">
        <f t="shared" si="70"/>
        <v>3.4273135859684287</v>
      </c>
      <c r="BK23">
        <f t="shared" si="70"/>
        <v>-10.435776616604294</v>
      </c>
      <c r="BL23">
        <f t="shared" si="70"/>
        <v>8.4468116205640289</v>
      </c>
      <c r="BM23">
        <f t="shared" si="70"/>
        <v>-1.5553534088991334</v>
      </c>
      <c r="BN23">
        <f t="shared" si="70"/>
        <v>-4.4256638160093162</v>
      </c>
      <c r="BO23">
        <f t="shared" si="70"/>
        <v>5.8990165343458223</v>
      </c>
      <c r="BP23">
        <f t="shared" si="70"/>
        <v>-3.0629423159499511</v>
      </c>
      <c r="BQ23">
        <f t="shared" si="70"/>
        <v>-1.1769709094000624</v>
      </c>
      <c r="BR23">
        <f t="shared" si="74"/>
        <v>3.6867470831338141</v>
      </c>
      <c r="BS23">
        <f t="shared" si="74"/>
        <v>-3.1599162160712875</v>
      </c>
      <c r="BT23">
        <f t="shared" si="74"/>
        <v>0.57251498255589073</v>
      </c>
      <c r="BU23">
        <f t="shared" si="74"/>
        <v>1.9198647704298581</v>
      </c>
      <c r="BV23">
        <f t="shared" si="74"/>
        <v>-2.6350685164094756</v>
      </c>
      <c r="BW23">
        <f t="shared" si="74"/>
        <v>1.3980804237113154</v>
      </c>
      <c r="BX23">
        <f t="shared" si="74"/>
        <v>0.60756974847456913</v>
      </c>
      <c r="BY23">
        <f t="shared" si="74"/>
        <v>-1.869489128550379</v>
      </c>
      <c r="BZ23">
        <f t="shared" si="74"/>
        <v>1.6280115068976311</v>
      </c>
      <c r="CA23">
        <f t="shared" si="74"/>
        <v>-0.27797049193196338</v>
      </c>
      <c r="CB23">
        <f t="shared" si="74"/>
        <v>-1.0758799713430431</v>
      </c>
      <c r="CC23">
        <f t="shared" si="74"/>
        <v>1.483742383211093</v>
      </c>
      <c r="CD23">
        <f t="shared" si="74"/>
        <v>-0.78695246264757857</v>
      </c>
      <c r="CE23">
        <f t="shared" si="76"/>
        <v>-0.37857261178460638</v>
      </c>
      <c r="CF23">
        <f t="shared" si="76"/>
        <v>1.12973056568789</v>
      </c>
      <c r="CG23">
        <f t="shared" si="76"/>
        <v>-0.98544418171435233</v>
      </c>
      <c r="CH23">
        <f t="shared" si="76"/>
        <v>0.15494465186947867</v>
      </c>
      <c r="CI23">
        <f t="shared" si="76"/>
        <v>0.69163152602973132</v>
      </c>
      <c r="CJ23">
        <f t="shared" si="76"/>
        <v>-0.94926901767374228</v>
      </c>
      <c r="CK23">
        <f t="shared" si="76"/>
        <v>0.4985628867795866</v>
      </c>
      <c r="CL23">
        <f t="shared" si="76"/>
        <v>0.26274579039610296</v>
      </c>
      <c r="CM23">
        <f t="shared" si="76"/>
        <v>-0.75724409483720057</v>
      </c>
      <c r="CN23">
        <f t="shared" si="76"/>
        <v>0.65730194881439008</v>
      </c>
      <c r="CO23">
        <f t="shared" si="76"/>
        <v>-9.3367843521231619E-2</v>
      </c>
      <c r="CP23">
        <f t="shared" si="76"/>
        <v>-0.48432418334132021</v>
      </c>
      <c r="CQ23">
        <f t="shared" si="76"/>
        <v>0.65852029345038932</v>
      </c>
      <c r="CR23">
        <f t="shared" si="76"/>
        <v>-0.34072442025482047</v>
      </c>
      <c r="CS23">
        <f t="shared" si="76"/>
        <v>-0.1954968697835581</v>
      </c>
      <c r="CT23">
        <f t="shared" si="76"/>
        <v>0.54351478502566697</v>
      </c>
      <c r="CU23">
        <f t="shared" si="76"/>
        <v>-0.46779432873733456</v>
      </c>
      <c r="CV23">
        <f t="shared" si="76"/>
        <v>5.8825328390228304E-2</v>
      </c>
      <c r="CW23">
        <f t="shared" si="76"/>
        <v>0.35953718166020837</v>
      </c>
      <c r="CX23">
        <f t="shared" si="76"/>
        <v>-0.48306620169833464</v>
      </c>
      <c r="CY23">
        <f t="shared" si="75"/>
        <v>0.24542241482586166</v>
      </c>
      <c r="CZ23">
        <f t="shared" si="75"/>
        <v>0.15267517628611571</v>
      </c>
      <c r="DA23">
        <f t="shared" si="75"/>
        <v>-0.40950479842857795</v>
      </c>
      <c r="DB23">
        <f t="shared" si="75"/>
        <v>0.34870992266723289</v>
      </c>
      <c r="DC23">
        <f t="shared" si="75"/>
        <v>-3.7872903676428503E-2</v>
      </c>
      <c r="DD23">
        <f t="shared" si="75"/>
        <v>-0.27843809748232506</v>
      </c>
      <c r="DE23">
        <f t="shared" si="75"/>
        <v>0.36913296706535498</v>
      </c>
      <c r="DF23">
        <f t="shared" si="75"/>
        <v>-0.18370908541545283</v>
      </c>
      <c r="DG23">
        <f t="shared" si="75"/>
        <v>-0.12354166761073465</v>
      </c>
      <c r="DH23">
        <f t="shared" si="75"/>
        <v>0.31990263059436091</v>
      </c>
      <c r="DI23">
        <f t="shared" si="75"/>
        <v>-0.269122842278952</v>
      </c>
    </row>
    <row r="24" spans="12:113">
      <c r="L24">
        <f t="shared" si="71"/>
        <v>0.95000000000000029</v>
      </c>
      <c r="M24">
        <f t="shared" si="66"/>
        <v>0.81450625000000099</v>
      </c>
      <c r="N24">
        <f t="shared" si="60"/>
        <v>0.8640597226909712</v>
      </c>
      <c r="O24">
        <f t="shared" si="67"/>
        <v>-18.007067544229582</v>
      </c>
      <c r="P24">
        <f t="shared" si="67"/>
        <v>-5.4116115632941098</v>
      </c>
      <c r="Q24">
        <f t="shared" si="67"/>
        <v>7.8350722755784972</v>
      </c>
      <c r="R24">
        <f t="shared" si="67"/>
        <v>-3.754962759331097</v>
      </c>
      <c r="S24">
        <f t="shared" si="67"/>
        <v>-0.11587003422096355</v>
      </c>
      <c r="T24">
        <f t="shared" si="67"/>
        <v>1.7998147060935425</v>
      </c>
      <c r="U24">
        <f t="shared" si="67"/>
        <v>-1.4855054272957859</v>
      </c>
      <c r="V24">
        <f t="shared" si="67"/>
        <v>0.30703495474059234</v>
      </c>
      <c r="W24">
        <f t="shared" si="67"/>
        <v>0.62030354665259635</v>
      </c>
      <c r="X24">
        <f t="shared" si="67"/>
        <v>-0.78254914976542045</v>
      </c>
      <c r="Y24">
        <f t="shared" si="67"/>
        <v>0.33690555028351393</v>
      </c>
      <c r="Z24">
        <f t="shared" si="67"/>
        <v>0.21484465186284141</v>
      </c>
      <c r="AA24">
        <f t="shared" si="67"/>
        <v>-0.45466510225459184</v>
      </c>
      <c r="AB24">
        <f t="shared" si="67"/>
        <v>0.29828176670404205</v>
      </c>
      <c r="AC24">
        <f t="shared" si="67"/>
        <v>3.94045756507512E-2</v>
      </c>
      <c r="AD24">
        <f t="shared" si="67"/>
        <v>-0.26884250507441865</v>
      </c>
      <c r="AE24">
        <f t="shared" si="77"/>
        <v>0.24642753317904584</v>
      </c>
      <c r="AF24">
        <f t="shared" si="77"/>
        <v>-4.3249689637874678E-2</v>
      </c>
      <c r="AG24">
        <f t="shared" si="77"/>
        <v>-0.15219452864394994</v>
      </c>
      <c r="AH24">
        <f t="shared" si="77"/>
        <v>0.19486585763519426</v>
      </c>
      <c r="AI24">
        <f t="shared" si="77"/>
        <v>-8.1029329535261915E-2</v>
      </c>
      <c r="AJ24">
        <f t="shared" si="77"/>
        <v>-7.5186333144372439E-2</v>
      </c>
      <c r="AK24">
        <f t="shared" si="77"/>
        <v>0.14760260857288038</v>
      </c>
      <c r="AL24">
        <f t="shared" si="77"/>
        <v>-9.4529053446555947E-2</v>
      </c>
      <c r="AM24">
        <f t="shared" si="77"/>
        <v>-2.3594424117881176E-2</v>
      </c>
      <c r="AN24">
        <f t="shared" si="77"/>
        <v>0.10593802043805277</v>
      </c>
      <c r="AO24">
        <f t="shared" si="77"/>
        <v>-9.4060785557477378E-2</v>
      </c>
      <c r="AP24">
        <f t="shared" si="77"/>
        <v>1.040060177371983E-2</v>
      </c>
      <c r="AQ24">
        <f t="shared" si="77"/>
        <v>7.0263096274553682E-2</v>
      </c>
      <c r="AY24">
        <f t="shared" si="72"/>
        <v>0.95000000000000029</v>
      </c>
      <c r="AZ24">
        <f t="shared" si="68"/>
        <v>0.73509189062500135</v>
      </c>
      <c r="BA24">
        <f t="shared" si="69"/>
        <v>0.84165150680306056</v>
      </c>
      <c r="BB24">
        <f t="shared" si="70"/>
        <v>-139.72262584743885</v>
      </c>
      <c r="BC24">
        <f t="shared" si="70"/>
        <v>-53.886941822144983</v>
      </c>
      <c r="BD24">
        <f t="shared" si="70"/>
        <v>98.279338033424608</v>
      </c>
      <c r="BE24">
        <f t="shared" si="70"/>
        <v>-50.745029217375155</v>
      </c>
      <c r="BF24">
        <f t="shared" si="70"/>
        <v>-1.619095895129832</v>
      </c>
      <c r="BG24">
        <f t="shared" si="70"/>
        <v>25.603025626803205</v>
      </c>
      <c r="BH24">
        <f t="shared" si="70"/>
        <v>-21.358808833191993</v>
      </c>
      <c r="BI24">
        <f t="shared" si="70"/>
        <v>4.4451385298310617</v>
      </c>
      <c r="BJ24">
        <f t="shared" si="70"/>
        <v>9.0229276778101593</v>
      </c>
      <c r="BK24">
        <f t="shared" si="70"/>
        <v>-11.42127125581103</v>
      </c>
      <c r="BL24">
        <f t="shared" si="70"/>
        <v>4.9293420789413922</v>
      </c>
      <c r="BM24">
        <f t="shared" si="70"/>
        <v>3.1493729992894495</v>
      </c>
      <c r="BN24">
        <f t="shared" si="70"/>
        <v>-6.6746376075789025</v>
      </c>
      <c r="BO24">
        <f t="shared" si="70"/>
        <v>4.383968409952737</v>
      </c>
      <c r="BP24">
        <f t="shared" si="70"/>
        <v>0.57968786972833797</v>
      </c>
      <c r="BQ24">
        <f t="shared" si="70"/>
        <v>-3.9580227682132088</v>
      </c>
      <c r="BR24">
        <f t="shared" si="74"/>
        <v>3.6303230772221449</v>
      </c>
      <c r="BS24">
        <f t="shared" si="74"/>
        <v>-0.63748502857807232</v>
      </c>
      <c r="BT24">
        <f t="shared" si="74"/>
        <v>-2.2443026637068861</v>
      </c>
      <c r="BU24">
        <f t="shared" si="74"/>
        <v>2.8746496054378734</v>
      </c>
      <c r="BV24">
        <f t="shared" si="74"/>
        <v>-1.1957348843452171</v>
      </c>
      <c r="BW24">
        <f t="shared" si="74"/>
        <v>-1.1098285881012417</v>
      </c>
      <c r="BX24">
        <f t="shared" si="74"/>
        <v>2.1793124611327968</v>
      </c>
      <c r="BY24">
        <f t="shared" si="74"/>
        <v>-1.3960017316832021</v>
      </c>
      <c r="BZ24">
        <f t="shared" si="74"/>
        <v>-0.3485090063225314</v>
      </c>
      <c r="CA24">
        <f t="shared" si="74"/>
        <v>1.5650598246601746</v>
      </c>
      <c r="CB24">
        <f t="shared" si="74"/>
        <v>-1.389805513899796</v>
      </c>
      <c r="CC24">
        <f t="shared" si="74"/>
        <v>0.15369624266483661</v>
      </c>
      <c r="CD24">
        <f t="shared" si="74"/>
        <v>1.0384495015388748</v>
      </c>
      <c r="CE24">
        <f t="shared" si="76"/>
        <v>-1.2630092153530188</v>
      </c>
      <c r="CF24">
        <f t="shared" si="76"/>
        <v>0.46721965165045898</v>
      </c>
      <c r="CG24">
        <f t="shared" si="76"/>
        <v>0.60019678984765767</v>
      </c>
      <c r="CH24">
        <f t="shared" si="76"/>
        <v>-1.0690547383955771</v>
      </c>
      <c r="CI24">
        <f t="shared" si="76"/>
        <v>0.63996305133331743</v>
      </c>
      <c r="CJ24">
        <f t="shared" si="76"/>
        <v>0.24791928898521298</v>
      </c>
      <c r="CK24">
        <f t="shared" si="76"/>
        <v>-0.84358421849638365</v>
      </c>
      <c r="CL24">
        <f t="shared" si="76"/>
        <v>0.70726301532755087</v>
      </c>
      <c r="CM24">
        <f t="shared" si="76"/>
        <v>-2.2886024503300798E-2</v>
      </c>
      <c r="CN24">
        <f t="shared" si="76"/>
        <v>-0.61139868734151492</v>
      </c>
      <c r="CO24">
        <f t="shared" si="76"/>
        <v>0.6968630461368589</v>
      </c>
      <c r="CP24">
        <f t="shared" si="76"/>
        <v>-0.21841454207892178</v>
      </c>
      <c r="CQ24">
        <f t="shared" si="76"/>
        <v>-0.38999572757336726</v>
      </c>
      <c r="CR24">
        <f t="shared" si="76"/>
        <v>0.63146457280325885</v>
      </c>
      <c r="CS24">
        <f t="shared" si="76"/>
        <v>-0.34626289689459594</v>
      </c>
      <c r="CT24">
        <f t="shared" si="76"/>
        <v>-0.19149305607808659</v>
      </c>
      <c r="CU24">
        <f t="shared" si="76"/>
        <v>0.53004093090920479</v>
      </c>
      <c r="CV24">
        <f t="shared" si="76"/>
        <v>-0.41513785160122679</v>
      </c>
      <c r="CW24">
        <f t="shared" si="76"/>
        <v>-2.3767866224372661E-2</v>
      </c>
      <c r="CX24">
        <f t="shared" si="76"/>
        <v>0.40850327459914931</v>
      </c>
      <c r="CY24">
        <f t="shared" si="75"/>
        <v>-0.43452871675436416</v>
      </c>
      <c r="CZ24">
        <f t="shared" si="75"/>
        <v>0.10878500043958175</v>
      </c>
      <c r="DA24">
        <f t="shared" si="75"/>
        <v>0.28003116208861056</v>
      </c>
      <c r="DB24">
        <f t="shared" si="75"/>
        <v>-0.41434554244037858</v>
      </c>
      <c r="DC24">
        <f t="shared" si="75"/>
        <v>0.20467362696246225</v>
      </c>
      <c r="DD24">
        <f t="shared" si="75"/>
        <v>0.15524276216865818</v>
      </c>
      <c r="DE24">
        <f t="shared" si="75"/>
        <v>-0.36454017865670596</v>
      </c>
      <c r="DF24">
        <f t="shared" si="75"/>
        <v>0.26480662856684889</v>
      </c>
      <c r="DG24">
        <f t="shared" si="75"/>
        <v>4.2305828149158856E-2</v>
      </c>
      <c r="DH24">
        <f t="shared" si="75"/>
        <v>-0.29473209451988736</v>
      </c>
      <c r="DI24">
        <f t="shared" si="75"/>
        <v>0.29201959092947938</v>
      </c>
    </row>
    <row r="25" spans="12:113">
      <c r="L25">
        <f t="shared" ref="L25:L32" si="78">L24+L$2</f>
        <v>1.0000000000000002</v>
      </c>
      <c r="M25">
        <f t="shared" si="66"/>
        <v>1.0000000000000009</v>
      </c>
      <c r="N25">
        <f t="shared" si="60"/>
        <v>1.016556357272929</v>
      </c>
      <c r="O25">
        <f t="shared" si="67"/>
        <v>-16.726049445648648</v>
      </c>
      <c r="P25">
        <f t="shared" si="67"/>
        <v>-6.9659687893287598</v>
      </c>
      <c r="Q25">
        <f t="shared" si="67"/>
        <v>8.0985238255640635</v>
      </c>
      <c r="R25">
        <f t="shared" si="67"/>
        <v>-3.1030437996978137</v>
      </c>
      <c r="S25">
        <f t="shared" si="67"/>
        <v>-0.87409748145898158</v>
      </c>
      <c r="T25">
        <f t="shared" si="67"/>
        <v>2.0703272235136208</v>
      </c>
      <c r="U25">
        <f t="shared" si="67"/>
        <v>-1.1997391748084134</v>
      </c>
      <c r="V25">
        <f t="shared" si="67"/>
        <v>-0.17779839323332527</v>
      </c>
      <c r="W25">
        <f t="shared" si="67"/>
        <v>0.88148188762002355</v>
      </c>
      <c r="X25">
        <f t="shared" si="67"/>
        <v>-0.65847678115657071</v>
      </c>
      <c r="Y25">
        <f t="shared" si="67"/>
        <v>-2.8734170077484148E-3</v>
      </c>
      <c r="Z25">
        <f t="shared" si="67"/>
        <v>0.46074134240939152</v>
      </c>
      <c r="AA25">
        <f t="shared" si="67"/>
        <v>-0.4224342581046126</v>
      </c>
      <c r="AB25">
        <f t="shared" si="67"/>
        <v>5.4912506832909054E-2</v>
      </c>
      <c r="AC25">
        <f t="shared" si="67"/>
        <v>0.26586882929290423</v>
      </c>
      <c r="AD25">
        <f t="shared" si="67"/>
        <v>-0.29466484617732924</v>
      </c>
      <c r="AE25">
        <f t="shared" si="77"/>
        <v>7.5018423767210379E-2</v>
      </c>
      <c r="AF25">
        <f t="shared" si="77"/>
        <v>0.16061324944713415</v>
      </c>
      <c r="AG25">
        <f t="shared" si="77"/>
        <v>-0.21588234210072785</v>
      </c>
      <c r="AH25">
        <f t="shared" si="77"/>
        <v>8.0429745647036796E-2</v>
      </c>
      <c r="AI25">
        <f t="shared" si="77"/>
        <v>9.7930503737620411E-2</v>
      </c>
      <c r="AJ25">
        <f t="shared" si="77"/>
        <v>-0.16292267048776518</v>
      </c>
      <c r="AK25">
        <f t="shared" si="77"/>
        <v>7.9437544768505564E-2</v>
      </c>
      <c r="AL25">
        <f t="shared" si="77"/>
        <v>5.808417314356356E-2</v>
      </c>
      <c r="AM25">
        <f t="shared" si="77"/>
        <v>-0.12509778031802887</v>
      </c>
      <c r="AN25">
        <f t="shared" si="77"/>
        <v>7.5492259210984028E-2</v>
      </c>
      <c r="AO25">
        <f t="shared" si="77"/>
        <v>3.1614705489917738E-2</v>
      </c>
      <c r="AP25">
        <f t="shared" si="77"/>
        <v>-9.686910421482528E-2</v>
      </c>
      <c r="AQ25">
        <f t="shared" si="77"/>
        <v>7.0180213771102007E-2</v>
      </c>
      <c r="AY25">
        <f t="shared" si="72"/>
        <v>1.0000000000000002</v>
      </c>
      <c r="AZ25">
        <f t="shared" si="68"/>
        <v>1.0000000000000013</v>
      </c>
      <c r="BA25">
        <f t="shared" si="69"/>
        <v>0.87580913577110664</v>
      </c>
      <c r="BB25">
        <f t="shared" si="70"/>
        <v>-129.78279460883286</v>
      </c>
      <c r="BC25">
        <f t="shared" si="70"/>
        <v>-69.364689334232565</v>
      </c>
      <c r="BD25">
        <f t="shared" si="70"/>
        <v>101.58394621389597</v>
      </c>
      <c r="BE25">
        <f t="shared" si="70"/>
        <v>-41.934916101940445</v>
      </c>
      <c r="BF25">
        <f t="shared" si="70"/>
        <v>-12.214095332661175</v>
      </c>
      <c r="BG25">
        <f t="shared" si="70"/>
        <v>29.4511656005619</v>
      </c>
      <c r="BH25">
        <f t="shared" si="70"/>
        <v>-17.250020911113172</v>
      </c>
      <c r="BI25">
        <f t="shared" si="70"/>
        <v>-2.5740993854307228</v>
      </c>
      <c r="BJ25">
        <f t="shared" si="70"/>
        <v>12.822024578475405</v>
      </c>
      <c r="BK25">
        <f t="shared" si="70"/>
        <v>-9.6104403608347475</v>
      </c>
      <c r="BL25">
        <f t="shared" si="70"/>
        <v>-4.20416207293728E-2</v>
      </c>
      <c r="BM25">
        <f t="shared" si="70"/>
        <v>6.7539328107961119</v>
      </c>
      <c r="BN25">
        <f t="shared" si="70"/>
        <v>-6.2014779051502709</v>
      </c>
      <c r="BO25">
        <f t="shared" si="70"/>
        <v>0.80707144096288774</v>
      </c>
      <c r="BP25">
        <f t="shared" si="70"/>
        <v>3.911244639352756</v>
      </c>
      <c r="BQ25">
        <f t="shared" si="70"/>
        <v>-4.3381911273259028</v>
      </c>
      <c r="BR25">
        <f t="shared" si="74"/>
        <v>1.1051570070340329</v>
      </c>
      <c r="BS25">
        <f t="shared" si="74"/>
        <v>2.3673821192964017</v>
      </c>
      <c r="BT25">
        <f t="shared" si="74"/>
        <v>-3.1834607967899831</v>
      </c>
      <c r="BU25">
        <f t="shared" si="74"/>
        <v>1.1864948503321859</v>
      </c>
      <c r="BV25">
        <f t="shared" si="74"/>
        <v>1.4451423976007836</v>
      </c>
      <c r="BW25">
        <f t="shared" si="74"/>
        <v>-2.4049083097312089</v>
      </c>
      <c r="BX25">
        <f t="shared" si="74"/>
        <v>1.1728737917956178</v>
      </c>
      <c r="BY25">
        <f t="shared" si="74"/>
        <v>0.85778502307383409</v>
      </c>
      <c r="BZ25">
        <f t="shared" si="74"/>
        <v>-1.8477968732769274</v>
      </c>
      <c r="CA25">
        <f t="shared" si="74"/>
        <v>1.1152738315799589</v>
      </c>
      <c r="CB25">
        <f t="shared" si="74"/>
        <v>0.46712656873736841</v>
      </c>
      <c r="CC25">
        <f t="shared" si="74"/>
        <v>-1.4314957607306034</v>
      </c>
      <c r="CD25">
        <f t="shared" si="74"/>
        <v>1.0372245442147718</v>
      </c>
      <c r="CE25">
        <f t="shared" si="76"/>
        <v>0.19988913663541902</v>
      </c>
      <c r="CF25">
        <f t="shared" si="76"/>
        <v>-1.1102990612833048</v>
      </c>
      <c r="CG25">
        <f t="shared" si="76"/>
        <v>0.95039326261371571</v>
      </c>
      <c r="CH25">
        <f t="shared" si="76"/>
        <v>1.4224470300339093E-2</v>
      </c>
      <c r="CI25">
        <f t="shared" si="76"/>
        <v>-0.85654295746345555</v>
      </c>
      <c r="CJ25">
        <f t="shared" si="76"/>
        <v>0.8608877469116607</v>
      </c>
      <c r="CK25">
        <f t="shared" si="76"/>
        <v>-0.11523468379476751</v>
      </c>
      <c r="CL25">
        <f t="shared" si="76"/>
        <v>-0.65257536832403895</v>
      </c>
      <c r="CM25">
        <f t="shared" si="76"/>
        <v>0.77204172073499977</v>
      </c>
      <c r="CN25">
        <f t="shared" si="76"/>
        <v>-0.20464580008005706</v>
      </c>
      <c r="CO25">
        <f t="shared" si="76"/>
        <v>-0.48662686079168793</v>
      </c>
      <c r="CP25">
        <f t="shared" si="76"/>
        <v>0.68573414484560069</v>
      </c>
      <c r="CQ25">
        <f t="shared" si="76"/>
        <v>-0.26474464569838929</v>
      </c>
      <c r="CR25">
        <f t="shared" si="76"/>
        <v>-0.35054952855135502</v>
      </c>
      <c r="CS25">
        <f t="shared" si="76"/>
        <v>0.60304907315664436</v>
      </c>
      <c r="CT25">
        <f t="shared" si="76"/>
        <v>-0.30293301150002988</v>
      </c>
      <c r="CU25">
        <f t="shared" si="76"/>
        <v>-0.23851279638594147</v>
      </c>
      <c r="CV25">
        <f t="shared" si="76"/>
        <v>0.52462026557749442</v>
      </c>
      <c r="CW25">
        <f t="shared" si="76"/>
        <v>-0.32448463128885602</v>
      </c>
      <c r="CX25">
        <f t="shared" si="76"/>
        <v>-0.14621777725553556</v>
      </c>
      <c r="CY25">
        <f t="shared" si="75"/>
        <v>0.45081739957325989</v>
      </c>
      <c r="CZ25">
        <f t="shared" si="75"/>
        <v>-0.33326992467699845</v>
      </c>
      <c r="DA25">
        <f t="shared" si="75"/>
        <v>-7.0406308344556634E-2</v>
      </c>
      <c r="DB25">
        <f t="shared" si="75"/>
        <v>0.38184938364670518</v>
      </c>
      <c r="DC25">
        <f t="shared" si="75"/>
        <v>-0.33220654500828195</v>
      </c>
      <c r="DD25">
        <f t="shared" si="75"/>
        <v>-8.544411193604013E-3</v>
      </c>
      <c r="DE25">
        <f t="shared" si="75"/>
        <v>0.31782283373802933</v>
      </c>
      <c r="DF25">
        <f t="shared" si="75"/>
        <v>-0.32354773310612961</v>
      </c>
      <c r="DG25">
        <f t="shared" si="75"/>
        <v>4.1387289061052324E-2</v>
      </c>
      <c r="DH25">
        <f t="shared" si="75"/>
        <v>0.25877566237468191</v>
      </c>
      <c r="DI25">
        <f t="shared" si="75"/>
        <v>-0.30907156548208015</v>
      </c>
    </row>
    <row r="26" spans="12:113">
      <c r="L26">
        <f t="shared" si="78"/>
        <v>1.0500000000000003</v>
      </c>
      <c r="M26">
        <f t="shared" si="66"/>
        <v>1.2155062500000011</v>
      </c>
      <c r="N26">
        <f t="shared" si="60"/>
        <v>1.1677594842154875</v>
      </c>
      <c r="O26">
        <f t="shared" si="67"/>
        <v>-15.403224934211758</v>
      </c>
      <c r="P26">
        <f t="shared" si="67"/>
        <v>-8.450724357863578</v>
      </c>
      <c r="Q26">
        <f t="shared" si="67"/>
        <v>8.1800999898089017</v>
      </c>
      <c r="R26">
        <f t="shared" si="67"/>
        <v>-2.3274162759915407</v>
      </c>
      <c r="S26">
        <f t="shared" si="67"/>
        <v>-1.577977780922236</v>
      </c>
      <c r="T26">
        <f t="shared" si="67"/>
        <v>2.1559035760117902</v>
      </c>
      <c r="U26">
        <f t="shared" si="67"/>
        <v>-0.76849905940232488</v>
      </c>
      <c r="V26">
        <f t="shared" si="67"/>
        <v>-0.63456128434779813</v>
      </c>
      <c r="W26">
        <f t="shared" si="67"/>
        <v>0.96715207631504063</v>
      </c>
      <c r="X26">
        <f t="shared" si="67"/>
        <v>-0.37318633133999768</v>
      </c>
      <c r="Y26">
        <f t="shared" si="67"/>
        <v>-0.34180486720593167</v>
      </c>
      <c r="Z26">
        <f t="shared" si="67"/>
        <v>0.54568782644069036</v>
      </c>
      <c r="AA26">
        <f t="shared" si="67"/>
        <v>-0.21792103540375249</v>
      </c>
      <c r="AB26">
        <f t="shared" si="67"/>
        <v>-0.21428296303332886</v>
      </c>
      <c r="AC26">
        <f t="shared" si="67"/>
        <v>0.34966195029751296</v>
      </c>
      <c r="AD26">
        <f t="shared" si="67"/>
        <v>-0.14174744560657274</v>
      </c>
      <c r="AE26">
        <f t="shared" si="77"/>
        <v>-0.14740574254461397</v>
      </c>
      <c r="AF26">
        <f t="shared" si="77"/>
        <v>0.24292728342323772</v>
      </c>
      <c r="AG26">
        <f t="shared" si="77"/>
        <v>-9.8955686783750357E-2</v>
      </c>
      <c r="AH26">
        <f t="shared" si="77"/>
        <v>-0.10795310356823104</v>
      </c>
      <c r="AI26">
        <f t="shared" si="77"/>
        <v>0.1784840962658473</v>
      </c>
      <c r="AJ26">
        <f t="shared" si="77"/>
        <v>-7.2615849706722996E-2</v>
      </c>
      <c r="AK26">
        <f t="shared" si="77"/>
        <v>-8.2704129827665576E-2</v>
      </c>
      <c r="AL26">
        <f t="shared" si="77"/>
        <v>0.13662355454842803</v>
      </c>
      <c r="AM26">
        <f t="shared" si="77"/>
        <v>-5.5297831122689239E-2</v>
      </c>
      <c r="AN26">
        <f t="shared" si="77"/>
        <v>-6.554983861972899E-2</v>
      </c>
      <c r="AO26">
        <f t="shared" si="77"/>
        <v>0.10790844938301565</v>
      </c>
      <c r="AP26">
        <f t="shared" si="77"/>
        <v>-4.3329731531119187E-2</v>
      </c>
      <c r="AQ26">
        <f t="shared" si="77"/>
        <v>-5.3349276046130413E-2</v>
      </c>
      <c r="AY26">
        <f t="shared" si="72"/>
        <v>1.0500000000000003</v>
      </c>
      <c r="AZ26">
        <f t="shared" si="68"/>
        <v>1.340095640625002</v>
      </c>
      <c r="BA26">
        <f t="shared" si="69"/>
        <v>1.4807879388101242</v>
      </c>
      <c r="BB26">
        <f t="shared" si="70"/>
        <v>-119.51857397327764</v>
      </c>
      <c r="BC26">
        <f t="shared" si="70"/>
        <v>-84.149367799410371</v>
      </c>
      <c r="BD26">
        <f t="shared" si="70"/>
        <v>102.60719796439712</v>
      </c>
      <c r="BE26">
        <f t="shared" si="70"/>
        <v>-31.452990214801545</v>
      </c>
      <c r="BF26">
        <f t="shared" si="70"/>
        <v>-22.049681480417082</v>
      </c>
      <c r="BG26">
        <f t="shared" si="70"/>
        <v>30.668520664192041</v>
      </c>
      <c r="BH26">
        <f t="shared" si="70"/>
        <v>-11.049589046700804</v>
      </c>
      <c r="BI26">
        <f t="shared" si="70"/>
        <v>-9.1869436070451513</v>
      </c>
      <c r="BJ26">
        <f t="shared" si="70"/>
        <v>14.068182078155813</v>
      </c>
      <c r="BK26">
        <f t="shared" si="70"/>
        <v>-5.4466384897009439</v>
      </c>
      <c r="BL26">
        <f t="shared" si="70"/>
        <v>-5.0010251041792388</v>
      </c>
      <c r="BM26">
        <f t="shared" si="70"/>
        <v>7.9991495796246754</v>
      </c>
      <c r="BN26">
        <f t="shared" si="70"/>
        <v>-3.1991545671212327</v>
      </c>
      <c r="BO26">
        <f t="shared" si="70"/>
        <v>-3.1494038375509392</v>
      </c>
      <c r="BP26">
        <f t="shared" si="70"/>
        <v>5.1439404623852898</v>
      </c>
      <c r="BQ26">
        <f t="shared" si="70"/>
        <v>-2.0868709614633896</v>
      </c>
      <c r="BR26">
        <f t="shared" si="74"/>
        <v>-2.1715530808238488</v>
      </c>
      <c r="BS26">
        <f t="shared" si="74"/>
        <v>3.580661676698826</v>
      </c>
      <c r="BT26">
        <f t="shared" si="74"/>
        <v>-1.459227959221014</v>
      </c>
      <c r="BU26">
        <f t="shared" si="74"/>
        <v>-1.5925177983675769</v>
      </c>
      <c r="BV26">
        <f t="shared" si="74"/>
        <v>2.6338569185991929</v>
      </c>
      <c r="BW26">
        <f t="shared" si="74"/>
        <v>-1.0718855752551946</v>
      </c>
      <c r="BX26">
        <f t="shared" si="74"/>
        <v>-1.2211040337514205</v>
      </c>
      <c r="BY26">
        <f t="shared" si="74"/>
        <v>2.0176518412527154</v>
      </c>
      <c r="BZ26">
        <f t="shared" si="74"/>
        <v>-0.81679434429401188</v>
      </c>
      <c r="CA26">
        <f t="shared" si="74"/>
        <v>-0.96839093757358752</v>
      </c>
      <c r="CB26">
        <f t="shared" si="74"/>
        <v>1.5944131984444196</v>
      </c>
      <c r="CC26">
        <f t="shared" si="74"/>
        <v>-0.6403107317152158</v>
      </c>
      <c r="CD26">
        <f t="shared" si="74"/>
        <v>-0.78847264147150442</v>
      </c>
      <c r="CE26">
        <f t="shared" si="76"/>
        <v>1.291288411691744</v>
      </c>
      <c r="CF26">
        <f t="shared" si="76"/>
        <v>-0.51339660722910052</v>
      </c>
      <c r="CG26">
        <f t="shared" si="76"/>
        <v>-0.65569884838102421</v>
      </c>
      <c r="CH26">
        <f t="shared" si="76"/>
        <v>1.0668038329296416</v>
      </c>
      <c r="CI26">
        <f t="shared" si="76"/>
        <v>-0.41924136293977399</v>
      </c>
      <c r="CJ26">
        <f t="shared" si="76"/>
        <v>-0.55481897947317638</v>
      </c>
      <c r="CK26">
        <f t="shared" si="76"/>
        <v>0.89594734157531586</v>
      </c>
      <c r="CL26">
        <f t="shared" si="76"/>
        <v>-0.34757620167151393</v>
      </c>
      <c r="CM26">
        <f t="shared" si="76"/>
        <v>-0.47630004249064561</v>
      </c>
      <c r="CN26">
        <f t="shared" si="76"/>
        <v>0.76291059215388235</v>
      </c>
      <c r="CO26">
        <f t="shared" si="76"/>
        <v>-0.29184658874220049</v>
      </c>
      <c r="CP26">
        <f t="shared" si="76"/>
        <v>-0.41393203338681822</v>
      </c>
      <c r="CQ26">
        <f t="shared" si="76"/>
        <v>0.65730633376236669</v>
      </c>
      <c r="CR26">
        <f t="shared" si="76"/>
        <v>-0.247712629637097</v>
      </c>
      <c r="CS26">
        <f t="shared" si="76"/>
        <v>-0.36352720973037517</v>
      </c>
      <c r="CT26">
        <f t="shared" si="76"/>
        <v>0.57208211063064818</v>
      </c>
      <c r="CU26">
        <f t="shared" si="76"/>
        <v>-0.21221021690850234</v>
      </c>
      <c r="CV26">
        <f t="shared" si="76"/>
        <v>-0.32217719032221492</v>
      </c>
      <c r="CW26">
        <f t="shared" si="76"/>
        <v>0.50231372202861335</v>
      </c>
      <c r="CX26">
        <f t="shared" si="76"/>
        <v>-0.18326027072006998</v>
      </c>
      <c r="CY26">
        <f t="shared" si="75"/>
        <v>-0.28781024613681211</v>
      </c>
      <c r="CZ26">
        <f t="shared" si="75"/>
        <v>0.4444787578918547</v>
      </c>
      <c r="DA26">
        <f t="shared" si="75"/>
        <v>-0.1593704145152568</v>
      </c>
      <c r="DB26">
        <f t="shared" si="75"/>
        <v>-0.2589176938196856</v>
      </c>
      <c r="DC26">
        <f t="shared" si="75"/>
        <v>0.39600373851298548</v>
      </c>
      <c r="DD26">
        <f t="shared" si="75"/>
        <v>-0.13944752298813409</v>
      </c>
      <c r="DE26">
        <f t="shared" si="75"/>
        <v>-0.23437936998847703</v>
      </c>
      <c r="DF26">
        <f t="shared" si="75"/>
        <v>0.3549731504497185</v>
      </c>
      <c r="DG26">
        <f t="shared" si="75"/>
        <v>-0.12267648064362899</v>
      </c>
      <c r="DH26">
        <f t="shared" si="75"/>
        <v>-0.21334918115133283</v>
      </c>
      <c r="DI26">
        <f t="shared" si="75"/>
        <v>0.31993747055014576</v>
      </c>
    </row>
    <row r="27" spans="12:113">
      <c r="L27">
        <f t="shared" si="78"/>
        <v>1.1000000000000003</v>
      </c>
      <c r="M27">
        <f t="shared" si="66"/>
        <v>1.4641000000000015</v>
      </c>
      <c r="N27">
        <f t="shared" si="60"/>
        <v>1.4378965083067285</v>
      </c>
      <c r="O27">
        <f t="shared" si="67"/>
        <v>-14.041900382283808</v>
      </c>
      <c r="P27">
        <f t="shared" si="67"/>
        <v>-9.8510430820526995</v>
      </c>
      <c r="Q27">
        <f t="shared" si="67"/>
        <v>8.0779687435318497</v>
      </c>
      <c r="R27">
        <f t="shared" si="67"/>
        <v>-1.4590020099482577</v>
      </c>
      <c r="S27">
        <f t="shared" si="67"/>
        <v>-2.1837470647789221</v>
      </c>
      <c r="T27">
        <f t="shared" si="67"/>
        <v>2.0488994828872649</v>
      </c>
      <c r="U27">
        <f t="shared" si="67"/>
        <v>-0.24407491769442696</v>
      </c>
      <c r="V27">
        <f t="shared" si="67"/>
        <v>-0.99114090140093525</v>
      </c>
      <c r="W27">
        <f t="shared" si="67"/>
        <v>0.8602566816844831</v>
      </c>
      <c r="X27">
        <f t="shared" si="67"/>
        <v>3.4731477169208124E-3</v>
      </c>
      <c r="Y27">
        <f t="shared" si="67"/>
        <v>-0.57992064509695074</v>
      </c>
      <c r="Z27">
        <f t="shared" si="67"/>
        <v>0.44000985315891467</v>
      </c>
      <c r="AA27">
        <f t="shared" si="67"/>
        <v>7.5467446808687555E-2</v>
      </c>
      <c r="AB27">
        <f t="shared" si="67"/>
        <v>-0.38269780712133433</v>
      </c>
      <c r="AC27">
        <f t="shared" si="67"/>
        <v>0.24581868450989861</v>
      </c>
      <c r="AD27">
        <f t="shared" si="67"/>
        <v>9.7152053403486163E-2</v>
      </c>
      <c r="AE27">
        <f t="shared" si="77"/>
        <v>-0.26958903513942223</v>
      </c>
      <c r="AF27">
        <f t="shared" si="77"/>
        <v>0.14139879243446077</v>
      </c>
      <c r="AG27">
        <f t="shared" si="77"/>
        <v>0.10076064288394303</v>
      </c>
      <c r="AH27">
        <f t="shared" si="77"/>
        <v>-0.19708436721411082</v>
      </c>
      <c r="AI27">
        <f t="shared" si="77"/>
        <v>7.9686533884390426E-2</v>
      </c>
      <c r="AJ27">
        <f t="shared" si="77"/>
        <v>9.7046134925780958E-2</v>
      </c>
      <c r="AK27">
        <f t="shared" si="77"/>
        <v>-0.14700474145621367</v>
      </c>
      <c r="AL27">
        <f t="shared" si="77"/>
        <v>4.0929035726016028E-2</v>
      </c>
      <c r="AM27">
        <f t="shared" si="77"/>
        <v>9.0224494828146901E-2</v>
      </c>
      <c r="AN27">
        <f t="shared" si="77"/>
        <v>-0.11056126930560042</v>
      </c>
      <c r="AO27">
        <f t="shared" si="77"/>
        <v>1.5650638527524803E-2</v>
      </c>
      <c r="AP27">
        <f t="shared" si="77"/>
        <v>8.2139842872867755E-2</v>
      </c>
      <c r="AQ27">
        <f t="shared" si="77"/>
        <v>-8.3037684785707583E-2</v>
      </c>
      <c r="AY27">
        <f t="shared" si="72"/>
        <v>1.1000000000000003</v>
      </c>
      <c r="AZ27">
        <f t="shared" si="68"/>
        <v>1.7715610000000028</v>
      </c>
      <c r="BA27">
        <f t="shared" si="69"/>
        <v>1.6157161299274776</v>
      </c>
      <c r="BB27">
        <f t="shared" si="70"/>
        <v>-108.95561914685928</v>
      </c>
      <c r="BC27">
        <f t="shared" si="70"/>
        <v>-98.093253597619182</v>
      </c>
      <c r="BD27">
        <f t="shared" si="70"/>
        <v>101.32611325661166</v>
      </c>
      <c r="BE27">
        <f t="shared" si="70"/>
        <v>-19.717132863448761</v>
      </c>
      <c r="BF27">
        <f t="shared" si="70"/>
        <v>-30.514325229617334</v>
      </c>
      <c r="BG27">
        <f t="shared" si="70"/>
        <v>29.146348115448752</v>
      </c>
      <c r="BH27">
        <f t="shared" si="70"/>
        <v>-3.5093439661828447</v>
      </c>
      <c r="BI27">
        <f t="shared" si="70"/>
        <v>-14.349371435676188</v>
      </c>
      <c r="BJ27">
        <f t="shared" si="70"/>
        <v>12.513282996815116</v>
      </c>
      <c r="BK27">
        <f t="shared" si="70"/>
        <v>5.0690441869810129E-2</v>
      </c>
      <c r="BL27">
        <f t="shared" si="70"/>
        <v>-8.4849514527666141</v>
      </c>
      <c r="BM27">
        <f t="shared" si="70"/>
        <v>6.4500332633119433</v>
      </c>
      <c r="BN27">
        <f t="shared" si="70"/>
        <v>1.1078876652714094</v>
      </c>
      <c r="BO27">
        <f t="shared" si="70"/>
        <v>-5.6246652804721373</v>
      </c>
      <c r="BP27">
        <f t="shared" si="70"/>
        <v>3.6162833176011868</v>
      </c>
      <c r="BQ27">
        <f t="shared" si="70"/>
        <v>1.430317126539278</v>
      </c>
      <c r="BR27">
        <f t="shared" si="74"/>
        <v>-3.9715338745107251</v>
      </c>
      <c r="BS27">
        <f t="shared" si="74"/>
        <v>2.0841678631850797</v>
      </c>
      <c r="BT27">
        <f t="shared" si="74"/>
        <v>1.4858443416864648</v>
      </c>
      <c r="BU27">
        <f t="shared" si="74"/>
        <v>-2.9073769275202865</v>
      </c>
      <c r="BV27">
        <f t="shared" si="74"/>
        <v>1.1759194963677644</v>
      </c>
      <c r="BW27">
        <f t="shared" si="74"/>
        <v>1.4325020306356513</v>
      </c>
      <c r="BX27">
        <f t="shared" si="74"/>
        <v>-2.1704851153964917</v>
      </c>
      <c r="BY27">
        <f t="shared" si="74"/>
        <v>0.60443855795028856</v>
      </c>
      <c r="BZ27">
        <f t="shared" si="74"/>
        <v>1.3326898288091629</v>
      </c>
      <c r="CA27">
        <f t="shared" si="74"/>
        <v>-1.6333607144831586</v>
      </c>
      <c r="CB27">
        <f t="shared" si="74"/>
        <v>0.23124773616009239</v>
      </c>
      <c r="CC27">
        <f t="shared" si="74"/>
        <v>1.2138321894546089</v>
      </c>
      <c r="CD27">
        <f t="shared" si="74"/>
        <v>-1.2272508179502084</v>
      </c>
      <c r="CE27">
        <f t="shared" si="76"/>
        <v>-1.7204879057405677E-2</v>
      </c>
      <c r="CF27">
        <f t="shared" si="76"/>
        <v>1.0889470731992632</v>
      </c>
      <c r="CG27">
        <f t="shared" si="76"/>
        <v>-0.9121010763212517</v>
      </c>
      <c r="CH27">
        <f t="shared" si="76"/>
        <v>-0.18303740518799105</v>
      </c>
      <c r="CI27">
        <f t="shared" si="76"/>
        <v>0.96457684025494117</v>
      </c>
      <c r="CJ27">
        <f t="shared" si="76"/>
        <v>-0.66309915753051552</v>
      </c>
      <c r="CK27">
        <f t="shared" si="76"/>
        <v>-0.29188754168646286</v>
      </c>
      <c r="CL27">
        <f t="shared" si="76"/>
        <v>0.84415259074199811</v>
      </c>
      <c r="CM27">
        <f t="shared" si="76"/>
        <v>-0.46407605186726114</v>
      </c>
      <c r="CN27">
        <f t="shared" si="76"/>
        <v>-0.36018395442040041</v>
      </c>
      <c r="CO27">
        <f t="shared" si="76"/>
        <v>0.72952893011597508</v>
      </c>
      <c r="CP27">
        <f t="shared" si="76"/>
        <v>-0.30402863148420617</v>
      </c>
      <c r="CQ27">
        <f t="shared" si="76"/>
        <v>-0.39893243855910143</v>
      </c>
      <c r="CR27">
        <f t="shared" si="76"/>
        <v>0.62172434188763903</v>
      </c>
      <c r="CS27">
        <f t="shared" si="76"/>
        <v>-0.17517673499855438</v>
      </c>
      <c r="CT27">
        <f t="shared" si="76"/>
        <v>-0.41580077235942364</v>
      </c>
      <c r="CU27">
        <f t="shared" si="76"/>
        <v>0.52129395437939363</v>
      </c>
      <c r="CV27">
        <f t="shared" si="76"/>
        <v>-7.1824016222329215E-2</v>
      </c>
      <c r="CW27">
        <f t="shared" si="76"/>
        <v>-0.4163213324192061</v>
      </c>
      <c r="CX27">
        <f t="shared" si="76"/>
        <v>0.42852335352307003</v>
      </c>
      <c r="CY27">
        <f t="shared" si="75"/>
        <v>1.0337282789737216E-2</v>
      </c>
      <c r="CZ27">
        <f t="shared" si="75"/>
        <v>-0.40461240397319048</v>
      </c>
      <c r="DA27">
        <f t="shared" si="75"/>
        <v>0.34353173998029835</v>
      </c>
      <c r="DB27">
        <f t="shared" si="75"/>
        <v>7.4665074491897646E-2</v>
      </c>
      <c r="DC27">
        <f t="shared" si="75"/>
        <v>-0.38382535124011696</v>
      </c>
      <c r="DD27">
        <f t="shared" si="75"/>
        <v>0.26632776557827903</v>
      </c>
      <c r="DE27">
        <f t="shared" si="75"/>
        <v>0.12385212345194918</v>
      </c>
      <c r="DF27">
        <f t="shared" si="75"/>
        <v>-0.35642977324337743</v>
      </c>
      <c r="DG27">
        <f t="shared" si="75"/>
        <v>0.1968401720444401</v>
      </c>
      <c r="DH27">
        <f t="shared" si="75"/>
        <v>0.16011505991367772</v>
      </c>
      <c r="DI27">
        <f t="shared" si="75"/>
        <v>-0.32439982496986047</v>
      </c>
    </row>
    <row r="28" spans="12:113">
      <c r="L28">
        <f t="shared" si="78"/>
        <v>1.1500000000000004</v>
      </c>
      <c r="M28">
        <f t="shared" si="66"/>
        <v>1.7490062500000023</v>
      </c>
      <c r="N28">
        <f t="shared" si="60"/>
        <v>1.7932046478606871</v>
      </c>
      <c r="O28">
        <f t="shared" si="67"/>
        <v>-12.645478392280502</v>
      </c>
      <c r="P28">
        <f t="shared" si="67"/>
        <v>-11.152933440087855</v>
      </c>
      <c r="Q28">
        <f t="shared" si="67"/>
        <v>7.7944237343423843</v>
      </c>
      <c r="R28">
        <f t="shared" si="67"/>
        <v>-0.53242193791542403</v>
      </c>
      <c r="S28">
        <f t="shared" si="67"/>
        <v>-2.6537415329546787</v>
      </c>
      <c r="T28">
        <f t="shared" si="67"/>
        <v>1.7588733010937874</v>
      </c>
      <c r="U28">
        <f t="shared" si="67"/>
        <v>0.30994442425709573</v>
      </c>
      <c r="V28">
        <f t="shared" si="67"/>
        <v>-1.1912411633347235</v>
      </c>
      <c r="W28">
        <f t="shared" si="67"/>
        <v>0.58207919628960236</v>
      </c>
      <c r="X28">
        <f t="shared" si="67"/>
        <v>0.37928227908247575</v>
      </c>
      <c r="Y28">
        <f t="shared" si="67"/>
        <v>-0.6469882743815043</v>
      </c>
      <c r="Z28">
        <f t="shared" si="67"/>
        <v>0.18062377900576909</v>
      </c>
      <c r="AA28">
        <f t="shared" si="67"/>
        <v>0.33807785884827007</v>
      </c>
      <c r="AB28">
        <f t="shared" si="67"/>
        <v>-0.37112389270198781</v>
      </c>
      <c r="AC28">
        <f t="shared" si="67"/>
        <v>1.0063640136682525E-2</v>
      </c>
      <c r="AD28">
        <f t="shared" si="67"/>
        <v>0.27712042047269847</v>
      </c>
      <c r="AE28">
        <f t="shared" si="77"/>
        <v>-0.20844269647021185</v>
      </c>
      <c r="AF28">
        <f t="shared" si="77"/>
        <v>-6.7137485665847374E-2</v>
      </c>
      <c r="AG28">
        <f t="shared" si="77"/>
        <v>0.21617721088194866</v>
      </c>
      <c r="AH28">
        <f t="shared" si="77"/>
        <v>-0.10501717254446351</v>
      </c>
      <c r="AI28">
        <f t="shared" si="77"/>
        <v>-9.9184671930415913E-2</v>
      </c>
      <c r="AJ28">
        <f t="shared" si="77"/>
        <v>0.16065535051007776</v>
      </c>
      <c r="AK28">
        <f t="shared" si="77"/>
        <v>-3.7395051442905676E-2</v>
      </c>
      <c r="AL28">
        <f t="shared" si="77"/>
        <v>-0.10696164759127885</v>
      </c>
      <c r="AM28">
        <f t="shared" si="77"/>
        <v>0.11219743283295119</v>
      </c>
      <c r="AN28">
        <f t="shared" si="77"/>
        <v>6.3998185587378032E-3</v>
      </c>
      <c r="AO28">
        <f t="shared" si="77"/>
        <v>-0.10105326039340784</v>
      </c>
      <c r="AP28">
        <f t="shared" si="77"/>
        <v>7.1251880353870936E-2</v>
      </c>
      <c r="AQ28">
        <f t="shared" si="77"/>
        <v>3.3336734089066157E-2</v>
      </c>
      <c r="AY28">
        <f t="shared" si="72"/>
        <v>1.1500000000000004</v>
      </c>
      <c r="AZ28">
        <f t="shared" si="68"/>
        <v>2.3130607656250044</v>
      </c>
      <c r="BA28">
        <f t="shared" si="69"/>
        <v>2.482497852430015</v>
      </c>
      <c r="BB28">
        <f t="shared" si="70"/>
        <v>-98.120332015563321</v>
      </c>
      <c r="BC28">
        <f t="shared" si="70"/>
        <v>-111.05702403119921</v>
      </c>
      <c r="BD28">
        <f t="shared" si="70"/>
        <v>97.769462491221717</v>
      </c>
      <c r="BE28">
        <f t="shared" si="70"/>
        <v>-7.1952156458410759</v>
      </c>
      <c r="BF28">
        <f t="shared" si="70"/>
        <v>-37.081736029772429</v>
      </c>
      <c r="BG28">
        <f t="shared" si="70"/>
        <v>25.020619094699018</v>
      </c>
      <c r="BH28">
        <f t="shared" si="70"/>
        <v>4.4564251230452863</v>
      </c>
      <c r="BI28">
        <f t="shared" si="70"/>
        <v>-17.246349028675876</v>
      </c>
      <c r="BJ28">
        <f t="shared" si="70"/>
        <v>8.4669167526465614</v>
      </c>
      <c r="BK28">
        <f t="shared" si="70"/>
        <v>5.5356085853798689</v>
      </c>
      <c r="BL28">
        <f t="shared" si="70"/>
        <v>-9.4662332597566881</v>
      </c>
      <c r="BM28">
        <f t="shared" si="70"/>
        <v>2.6477347595021969</v>
      </c>
      <c r="BN28">
        <f t="shared" si="70"/>
        <v>4.9630974089910493</v>
      </c>
      <c r="BO28">
        <f t="shared" si="70"/>
        <v>-5.4545587541679135</v>
      </c>
      <c r="BP28">
        <f t="shared" si="70"/>
        <v>0.14804803798045416</v>
      </c>
      <c r="BQ28">
        <f t="shared" si="70"/>
        <v>4.0798940385715357</v>
      </c>
      <c r="BR28">
        <f t="shared" si="74"/>
        <v>-3.0707377601528734</v>
      </c>
      <c r="BS28">
        <f t="shared" si="74"/>
        <v>-0.98958263808840186</v>
      </c>
      <c r="BT28">
        <f t="shared" si="74"/>
        <v>3.1878090134902433</v>
      </c>
      <c r="BU28">
        <f t="shared" si="74"/>
        <v>-1.5492071175664992</v>
      </c>
      <c r="BV28">
        <f t="shared" si="74"/>
        <v>-1.463649926511154</v>
      </c>
      <c r="BW28">
        <f t="shared" si="74"/>
        <v>2.3714403053163808</v>
      </c>
      <c r="BX28">
        <f t="shared" si="74"/>
        <v>-0.55212778677950691</v>
      </c>
      <c r="BY28">
        <f t="shared" si="74"/>
        <v>-1.5796058440967491</v>
      </c>
      <c r="BZ28">
        <f t="shared" si="74"/>
        <v>1.6572481546145146</v>
      </c>
      <c r="CA28">
        <f t="shared" si="74"/>
        <v>9.454678188226133E-2</v>
      </c>
      <c r="CB28">
        <f t="shared" si="74"/>
        <v>-1.4931235972560453</v>
      </c>
      <c r="CC28">
        <f t="shared" si="74"/>
        <v>1.0529339101190984</v>
      </c>
      <c r="CD28">
        <f t="shared" si="74"/>
        <v>0.49269839692877487</v>
      </c>
      <c r="CE28">
        <f t="shared" si="76"/>
        <v>-1.2937224616908489</v>
      </c>
      <c r="CF28">
        <f t="shared" si="76"/>
        <v>0.55868554097681955</v>
      </c>
      <c r="CG28">
        <f t="shared" si="76"/>
        <v>0.70896467981917066</v>
      </c>
      <c r="CH28">
        <f t="shared" si="76"/>
        <v>-1.0378396685629372</v>
      </c>
      <c r="CI28">
        <f t="shared" si="76"/>
        <v>0.17068053255612961</v>
      </c>
      <c r="CJ28">
        <f t="shared" si="76"/>
        <v>0.79120859814181321</v>
      </c>
      <c r="CK28">
        <f t="shared" si="76"/>
        <v>-0.76331241980335374</v>
      </c>
      <c r="CL28">
        <f t="shared" si="76"/>
        <v>-0.11770424000876691</v>
      </c>
      <c r="CM28">
        <f t="shared" si="76"/>
        <v>0.77636193409042931</v>
      </c>
      <c r="CN28">
        <f t="shared" si="76"/>
        <v>-0.49624420078040465</v>
      </c>
      <c r="CO28">
        <f t="shared" si="76"/>
        <v>-0.31533572413256816</v>
      </c>
      <c r="CP28">
        <f t="shared" si="76"/>
        <v>0.69429063213482411</v>
      </c>
      <c r="CQ28">
        <f t="shared" si="76"/>
        <v>-0.25450735855219703</v>
      </c>
      <c r="CR28">
        <f t="shared" si="76"/>
        <v>-0.43289853905865683</v>
      </c>
      <c r="CS28">
        <f t="shared" si="76"/>
        <v>0.56971061825796165</v>
      </c>
      <c r="CT28">
        <f t="shared" si="76"/>
        <v>-4.9691955622783869E-2</v>
      </c>
      <c r="CU28">
        <f t="shared" si="76"/>
        <v>-0.48244110677375807</v>
      </c>
      <c r="CV28">
        <f t="shared" si="76"/>
        <v>0.42312054117386827</v>
      </c>
      <c r="CW28">
        <f t="shared" si="76"/>
        <v>0.11167174631475014</v>
      </c>
      <c r="CX28">
        <f t="shared" si="76"/>
        <v>-0.47686388922519524</v>
      </c>
      <c r="CY28">
        <f t="shared" si="75"/>
        <v>0.27124694991860976</v>
      </c>
      <c r="CZ28">
        <f t="shared" si="75"/>
        <v>0.22722115474408439</v>
      </c>
      <c r="DA28">
        <f t="shared" si="75"/>
        <v>-0.42936655431351012</v>
      </c>
      <c r="DB28">
        <f t="shared" si="75"/>
        <v>0.12727089316772217</v>
      </c>
      <c r="DC28">
        <f t="shared" si="75"/>
        <v>0.29800787639922222</v>
      </c>
      <c r="DD28">
        <f t="shared" si="75"/>
        <v>-0.3528872514516096</v>
      </c>
      <c r="DE28">
        <f t="shared" si="75"/>
        <v>9.8689467711828688E-4</v>
      </c>
      <c r="DF28">
        <f t="shared" si="75"/>
        <v>0.3277946253431806</v>
      </c>
      <c r="DG28">
        <f t="shared" si="75"/>
        <v>-0.25957066390837175</v>
      </c>
      <c r="DH28">
        <f t="shared" si="75"/>
        <v>-0.10102143294964107</v>
      </c>
      <c r="DI28">
        <f t="shared" si="75"/>
        <v>0.32236931468717417</v>
      </c>
    </row>
    <row r="29" spans="12:113">
      <c r="L29">
        <f t="shared" si="78"/>
        <v>1.2000000000000004</v>
      </c>
      <c r="M29">
        <f t="shared" si="66"/>
        <v>2.073600000000003</v>
      </c>
      <c r="N29">
        <f t="shared" si="60"/>
        <v>2.1091534786857444</v>
      </c>
      <c r="O29">
        <f t="shared" si="67"/>
        <v>-11.217449291934333</v>
      </c>
      <c r="P29">
        <f t="shared" si="67"/>
        <v>-12.343387373859294</v>
      </c>
      <c r="Q29">
        <f t="shared" si="67"/>
        <v>7.3358327718601348</v>
      </c>
      <c r="R29">
        <f t="shared" si="67"/>
        <v>0.41538411662751468</v>
      </c>
      <c r="S29">
        <f t="shared" si="67"/>
        <v>-2.9587392057995516</v>
      </c>
      <c r="T29">
        <f t="shared" si="67"/>
        <v>1.3117322056801421</v>
      </c>
      <c r="U29">
        <f t="shared" si="67"/>
        <v>0.82638158698703956</v>
      </c>
      <c r="V29">
        <f t="shared" si="67"/>
        <v>-1.2032706385955316</v>
      </c>
      <c r="W29">
        <f t="shared" si="67"/>
        <v>0.18800636959301145</v>
      </c>
      <c r="X29">
        <f t="shared" si="67"/>
        <v>0.66222988059671606</v>
      </c>
      <c r="Y29">
        <f t="shared" si="67"/>
        <v>-0.52322609369344131</v>
      </c>
      <c r="Z29">
        <f t="shared" si="67"/>
        <v>-0.14185937773284241</v>
      </c>
      <c r="AA29">
        <f t="shared" si="67"/>
        <v>0.46280916534583705</v>
      </c>
      <c r="AB29">
        <f t="shared" si="67"/>
        <v>-0.18500461257411013</v>
      </c>
      <c r="AC29">
        <f t="shared" si="67"/>
        <v>-0.2310917775731729</v>
      </c>
      <c r="AD29">
        <f t="shared" si="67"/>
        <v>0.28899125907738676</v>
      </c>
      <c r="AE29">
        <f t="shared" si="77"/>
        <v>-5.5482979668952563E-3</v>
      </c>
      <c r="AF29">
        <f t="shared" si="77"/>
        <v>-0.2248654531034997</v>
      </c>
      <c r="AG29">
        <f t="shared" si="77"/>
        <v>0.15073261291105125</v>
      </c>
      <c r="AH29">
        <f t="shared" si="77"/>
        <v>8.360232625105897E-2</v>
      </c>
      <c r="AI29">
        <f t="shared" si="77"/>
        <v>-0.17838937617881867</v>
      </c>
      <c r="AJ29">
        <f t="shared" si="77"/>
        <v>4.8699152829494489E-2</v>
      </c>
      <c r="AK29">
        <f t="shared" si="77"/>
        <v>0.11645392372492558</v>
      </c>
      <c r="AL29">
        <f t="shared" si="77"/>
        <v>-0.11844580059861767</v>
      </c>
      <c r="AM29">
        <f t="shared" si="77"/>
        <v>-1.9467775677006041E-2</v>
      </c>
      <c r="AN29">
        <f t="shared" si="77"/>
        <v>0.11398515724134493</v>
      </c>
      <c r="AO29">
        <f t="shared" si="77"/>
        <v>-5.9913318084945967E-2</v>
      </c>
      <c r="AP29">
        <f t="shared" si="77"/>
        <v>-5.7918885812833248E-2</v>
      </c>
      <c r="AQ29">
        <f t="shared" si="77"/>
        <v>9.1072022344499487E-2</v>
      </c>
      <c r="AY29">
        <f t="shared" si="72"/>
        <v>1.2000000000000004</v>
      </c>
      <c r="AZ29">
        <f t="shared" si="68"/>
        <v>2.985984000000006</v>
      </c>
      <c r="BA29">
        <f t="shared" si="69"/>
        <v>2.8047172391632671</v>
      </c>
      <c r="BB29">
        <f t="shared" si="70"/>
        <v>-87.03979515430953</v>
      </c>
      <c r="BC29">
        <f t="shared" si="70"/>
        <v>-122.91114939123086</v>
      </c>
      <c r="BD29">
        <f t="shared" si="70"/>
        <v>92.017120376733828</v>
      </c>
      <c r="BE29">
        <f t="shared" si="70"/>
        <v>5.6135521137503162</v>
      </c>
      <c r="BF29">
        <f t="shared" si="70"/>
        <v>-41.343584086066016</v>
      </c>
      <c r="BG29">
        <f t="shared" si="70"/>
        <v>18.659872687908951</v>
      </c>
      <c r="BH29">
        <f t="shared" si="70"/>
        <v>11.881832281055356</v>
      </c>
      <c r="BI29">
        <f t="shared" si="70"/>
        <v>-17.4205073228696</v>
      </c>
      <c r="BJ29">
        <f t="shared" si="70"/>
        <v>2.7347383147487423</v>
      </c>
      <c r="BK29">
        <f t="shared" si="70"/>
        <v>9.6652166860902042</v>
      </c>
      <c r="BL29">
        <f t="shared" si="70"/>
        <v>-7.6554405181891134</v>
      </c>
      <c r="BM29">
        <f t="shared" si="70"/>
        <v>-2.0794936716089971</v>
      </c>
      <c r="BN29">
        <f t="shared" si="70"/>
        <v>6.7941952105657313</v>
      </c>
      <c r="BO29">
        <f t="shared" si="70"/>
        <v>-2.719088015946947</v>
      </c>
      <c r="BP29">
        <f t="shared" si="70"/>
        <v>-3.3996331147033603</v>
      </c>
      <c r="BQ29">
        <f t="shared" si="70"/>
        <v>4.254661973657301</v>
      </c>
      <c r="BR29">
        <f t="shared" si="74"/>
        <v>-8.1736459756264285E-2</v>
      </c>
      <c r="BS29">
        <f t="shared" si="74"/>
        <v>-3.3144367277117399</v>
      </c>
      <c r="BT29">
        <f t="shared" si="74"/>
        <v>2.2227448494891675</v>
      </c>
      <c r="BU29">
        <f t="shared" si="74"/>
        <v>1.2332965717432589</v>
      </c>
      <c r="BV29">
        <f t="shared" si="74"/>
        <v>-2.6324591517293698</v>
      </c>
      <c r="BW29">
        <f t="shared" si="74"/>
        <v>0.71885021873193766</v>
      </c>
      <c r="BX29">
        <f t="shared" si="74"/>
        <v>1.7194105820713006</v>
      </c>
      <c r="BY29">
        <f t="shared" si="74"/>
        <v>-1.749203411200537</v>
      </c>
      <c r="BZ29">
        <f t="shared" si="74"/>
        <v>-0.28755502243267295</v>
      </c>
      <c r="CA29">
        <f t="shared" si="74"/>
        <v>1.6839430212906172</v>
      </c>
      <c r="CB29">
        <f t="shared" si="74"/>
        <v>-0.88525584107107091</v>
      </c>
      <c r="CC29">
        <f t="shared" si="74"/>
        <v>-0.85590385272316438</v>
      </c>
      <c r="CD29">
        <f t="shared" si="74"/>
        <v>1.3459938605357669</v>
      </c>
      <c r="CE29">
        <f t="shared" si="76"/>
        <v>-0.16582373429191041</v>
      </c>
      <c r="CF29">
        <f t="shared" si="76"/>
        <v>-1.0657115339578829</v>
      </c>
      <c r="CG29">
        <f t="shared" si="76"/>
        <v>0.87069821636283762</v>
      </c>
      <c r="CH29">
        <f t="shared" si="76"/>
        <v>0.34726699921916687</v>
      </c>
      <c r="CI29">
        <f t="shared" si="76"/>
        <v>-1.0085593340615109</v>
      </c>
      <c r="CJ29">
        <f t="shared" si="76"/>
        <v>0.38103953390103096</v>
      </c>
      <c r="CK29">
        <f t="shared" si="76"/>
        <v>0.63873990305561124</v>
      </c>
      <c r="CL29">
        <f t="shared" si="76"/>
        <v>-0.77927630962938232</v>
      </c>
      <c r="CM29">
        <f t="shared" si="76"/>
        <v>-3.7903374935554776E-2</v>
      </c>
      <c r="CN29">
        <f t="shared" si="76"/>
        <v>0.72758413601669336</v>
      </c>
      <c r="CO29">
        <f t="shared" si="76"/>
        <v>-0.46707700201983376</v>
      </c>
      <c r="CP29">
        <f t="shared" si="76"/>
        <v>-0.33620826922788011</v>
      </c>
      <c r="CQ29">
        <f t="shared" si="76"/>
        <v>0.65590653567325308</v>
      </c>
      <c r="CR29">
        <f t="shared" si="76"/>
        <v>-0.14782367442970656</v>
      </c>
      <c r="CS29">
        <f t="shared" si="76"/>
        <v>-0.49537393571553667</v>
      </c>
      <c r="CT29">
        <f t="shared" si="76"/>
        <v>0.47823112392690492</v>
      </c>
      <c r="CU29">
        <f t="shared" si="76"/>
        <v>0.1215839278667144</v>
      </c>
      <c r="CV29">
        <f t="shared" si="76"/>
        <v>-0.52284065844643202</v>
      </c>
      <c r="CW29">
        <f t="shared" si="76"/>
        <v>0.25162924454717922</v>
      </c>
      <c r="CX29">
        <f t="shared" si="76"/>
        <v>0.30606758929252853</v>
      </c>
      <c r="CY29">
        <f t="shared" si="75"/>
        <v>-0.44495280711748242</v>
      </c>
      <c r="CZ29">
        <f t="shared" si="75"/>
        <v>2.7400958422079118E-2</v>
      </c>
      <c r="DA29">
        <f t="shared" si="75"/>
        <v>0.39230700294775039</v>
      </c>
      <c r="DB29">
        <f t="shared" si="75"/>
        <v>-0.29906458143227793</v>
      </c>
      <c r="DC29">
        <f t="shared" si="75"/>
        <v>-0.15501588706828462</v>
      </c>
      <c r="DD29">
        <f t="shared" si="75"/>
        <v>0.386021286233313</v>
      </c>
      <c r="DE29">
        <f t="shared" si="75"/>
        <v>-0.12571187187728736</v>
      </c>
      <c r="DF29">
        <f t="shared" si="75"/>
        <v>-0.27148524414101105</v>
      </c>
      <c r="DG29">
        <f t="shared" si="75"/>
        <v>0.30722433906582591</v>
      </c>
      <c r="DH29">
        <f t="shared" si="75"/>
        <v>3.8230866639768893E-2</v>
      </c>
      <c r="DI29">
        <f t="shared" si="75"/>
        <v>-0.31388658037919998</v>
      </c>
    </row>
    <row r="30" spans="12:113">
      <c r="L30">
        <f t="shared" si="78"/>
        <v>1.2500000000000004</v>
      </c>
      <c r="M30">
        <f t="shared" si="66"/>
        <v>2.4414062500000036</v>
      </c>
      <c r="N30">
        <f t="shared" si="60"/>
        <v>2.4025067127529383</v>
      </c>
      <c r="O30">
        <f t="shared" si="67"/>
        <v>-9.7613824102929865</v>
      </c>
      <c r="P30">
        <f t="shared" si="67"/>
        <v>-13.410510261172522</v>
      </c>
      <c r="Q30">
        <f t="shared" si="67"/>
        <v>6.7124948204389963</v>
      </c>
      <c r="R30">
        <f t="shared" si="67"/>
        <v>1.346630117260895</v>
      </c>
      <c r="S30">
        <f t="shared" si="67"/>
        <v>-3.0797768052482684</v>
      </c>
      <c r="T30">
        <f t="shared" si="67"/>
        <v>0.74741797900112239</v>
      </c>
      <c r="U30">
        <f t="shared" si="67"/>
        <v>1.2426162021731815</v>
      </c>
      <c r="V30">
        <f t="shared" si="67"/>
        <v>-1.0253301375438495</v>
      </c>
      <c r="W30">
        <f t="shared" si="67"/>
        <v>-0.2434996148418537</v>
      </c>
      <c r="X30">
        <f t="shared" si="67"/>
        <v>0.78304051126636753</v>
      </c>
      <c r="Y30">
        <f t="shared" si="67"/>
        <v>-0.2451378765286219</v>
      </c>
      <c r="Z30">
        <f t="shared" si="67"/>
        <v>-0.4147869725094479</v>
      </c>
      <c r="AA30">
        <f t="shared" si="67"/>
        <v>0.39879189785539332</v>
      </c>
      <c r="AB30">
        <f t="shared" si="67"/>
        <v>8.8125227624185523E-2</v>
      </c>
      <c r="AC30">
        <f t="shared" si="67"/>
        <v>-0.34823820281379353</v>
      </c>
      <c r="AD30">
        <f t="shared" si="67"/>
        <v>0.12556387781110179</v>
      </c>
      <c r="AE30">
        <f t="shared" si="77"/>
        <v>0.20111913017721428</v>
      </c>
      <c r="AF30">
        <f t="shared" si="77"/>
        <v>-0.21241972867182238</v>
      </c>
      <c r="AG30">
        <f t="shared" si="77"/>
        <v>-4.0819986959820601E-2</v>
      </c>
      <c r="AH30">
        <f t="shared" si="77"/>
        <v>0.19535823184323886</v>
      </c>
      <c r="AI30">
        <f t="shared" si="77"/>
        <v>-7.8338105745675901E-2</v>
      </c>
      <c r="AJ30">
        <f t="shared" si="77"/>
        <v>-0.1164758568297376</v>
      </c>
      <c r="AK30">
        <f t="shared" si="77"/>
        <v>0.13253498200953312</v>
      </c>
      <c r="AL30">
        <f t="shared" si="77"/>
        <v>2.1122138927065121E-2</v>
      </c>
      <c r="AM30">
        <f t="shared" si="77"/>
        <v>-0.12447468286706038</v>
      </c>
      <c r="AN30">
        <f t="shared" si="77"/>
        <v>5.4581973526560024E-2</v>
      </c>
      <c r="AO30">
        <f t="shared" si="77"/>
        <v>7.481042578033674E-2</v>
      </c>
      <c r="AP30">
        <f t="shared" si="77"/>
        <v>-9.0940495437015934E-2</v>
      </c>
      <c r="AQ30">
        <f t="shared" si="77"/>
        <v>-1.1387872280268919E-2</v>
      </c>
      <c r="AY30">
        <f t="shared" si="72"/>
        <v>1.2500000000000004</v>
      </c>
      <c r="AZ30">
        <f t="shared" si="68"/>
        <v>3.814697265625008</v>
      </c>
      <c r="BA30">
        <f t="shared" si="69"/>
        <v>4.005839932441603</v>
      </c>
      <c r="BB30">
        <f t="shared" si="70"/>
        <v>-75.741704134619027</v>
      </c>
      <c r="BC30">
        <f t="shared" si="70"/>
        <v>-133.53718717556956</v>
      </c>
      <c r="BD30">
        <f t="shared" si="70"/>
        <v>84.198272115725629</v>
      </c>
      <c r="BE30">
        <f t="shared" si="70"/>
        <v>18.198525265154558</v>
      </c>
      <c r="BF30">
        <f t="shared" si="70"/>
        <v>-43.034888328283365</v>
      </c>
      <c r="BG30">
        <f t="shared" si="70"/>
        <v>10.632295427696448</v>
      </c>
      <c r="BH30">
        <f t="shared" si="70"/>
        <v>17.866512923859801</v>
      </c>
      <c r="BI30">
        <f t="shared" si="70"/>
        <v>-14.844350552997739</v>
      </c>
      <c r="BJ30">
        <f t="shared" si="70"/>
        <v>-3.5419423702298434</v>
      </c>
      <c r="BK30">
        <f t="shared" si="70"/>
        <v>11.42844265582937</v>
      </c>
      <c r="BL30">
        <f t="shared" si="70"/>
        <v>-3.5866682780916053</v>
      </c>
      <c r="BM30">
        <f t="shared" si="70"/>
        <v>-6.0802951358185782</v>
      </c>
      <c r="BN30">
        <f t="shared" si="70"/>
        <v>5.8544000536308811</v>
      </c>
      <c r="BO30">
        <f t="shared" si="70"/>
        <v>1.295212303096126</v>
      </c>
      <c r="BP30">
        <f t="shared" si="70"/>
        <v>-5.1229954545470271</v>
      </c>
      <c r="BQ30">
        <f t="shared" si="70"/>
        <v>1.848609047531049</v>
      </c>
      <c r="BR30">
        <f t="shared" si="74"/>
        <v>2.9628483884659915</v>
      </c>
      <c r="BS30">
        <f t="shared" si="74"/>
        <v>-3.1309911802076331</v>
      </c>
      <c r="BT30">
        <f t="shared" si="74"/>
        <v>-0.60194283120865344</v>
      </c>
      <c r="BU30">
        <f t="shared" si="74"/>
        <v>2.8819130806308082</v>
      </c>
      <c r="BV30">
        <f t="shared" si="74"/>
        <v>-1.1560209908051338</v>
      </c>
      <c r="BW30">
        <f t="shared" si="74"/>
        <v>-1.719304963110913</v>
      </c>
      <c r="BX30">
        <f t="shared" si="74"/>
        <v>1.9568430437783972</v>
      </c>
      <c r="BY30">
        <f t="shared" si="74"/>
        <v>0.31193100368562293</v>
      </c>
      <c r="BZ30">
        <f t="shared" si="74"/>
        <v>-1.8385932125987017</v>
      </c>
      <c r="CA30">
        <f t="shared" si="74"/>
        <v>0.8063587894493085</v>
      </c>
      <c r="CB30">
        <f t="shared" si="74"/>
        <v>1.1053696992905688</v>
      </c>
      <c r="CC30">
        <f t="shared" si="74"/>
        <v>-1.3438849750084261</v>
      </c>
      <c r="CD30">
        <f t="shared" si="74"/>
        <v>-0.16830642143671667</v>
      </c>
      <c r="CE30">
        <f t="shared" si="76"/>
        <v>1.2702626478230521</v>
      </c>
      <c r="CF30">
        <f t="shared" si="76"/>
        <v>-0.60300811664966558</v>
      </c>
      <c r="CG30">
        <f t="shared" si="76"/>
        <v>-0.75981262379193104</v>
      </c>
      <c r="CH30">
        <f t="shared" si="76"/>
        <v>0.98288752130000057</v>
      </c>
      <c r="CI30">
        <f t="shared" si="76"/>
        <v>8.921410217224908E-2</v>
      </c>
      <c r="CJ30">
        <f t="shared" si="76"/>
        <v>-0.92704618607057254</v>
      </c>
      <c r="CK30">
        <f t="shared" si="76"/>
        <v>0.47306633192676545</v>
      </c>
      <c r="CL30">
        <f t="shared" si="76"/>
        <v>0.54722614103928302</v>
      </c>
      <c r="CM30">
        <f t="shared" si="76"/>
        <v>-0.75185440275926829</v>
      </c>
      <c r="CN30">
        <f t="shared" si="76"/>
        <v>-4.2431199916928494E-2</v>
      </c>
      <c r="CO30">
        <f t="shared" si="76"/>
        <v>0.70408095776152224</v>
      </c>
      <c r="CP30">
        <f t="shared" si="76"/>
        <v>-0.3842577290228113</v>
      </c>
      <c r="CQ30">
        <f t="shared" si="76"/>
        <v>-0.40775636048026753</v>
      </c>
      <c r="CR30">
        <f t="shared" ref="CO30:DI32" si="79">COS(CR$4*$L30)*12*(-1)^CR$4*(PI()*PI()*PI()*PI()/CR$4/CR$4-20*PI()*PI()/CR$4/CR$4/CR$4/CR$4+120/CR$4/CR$4/CR$4/CR$4/CR$4/CR$4)</f>
        <v>0.59472338173577455</v>
      </c>
      <c r="CS30">
        <f t="shared" si="79"/>
        <v>1.3345610997582833E-2</v>
      </c>
      <c r="CT30">
        <f t="shared" si="79"/>
        <v>-0.55113239960908222</v>
      </c>
      <c r="CU30">
        <f t="shared" si="79"/>
        <v>0.32042419535254019</v>
      </c>
      <c r="CV30">
        <f t="shared" si="79"/>
        <v>0.3116933943445388</v>
      </c>
      <c r="CW30">
        <f t="shared" si="79"/>
        <v>-0.48277139346571557</v>
      </c>
      <c r="CX30">
        <f t="shared" si="79"/>
        <v>5.3782429771532707E-3</v>
      </c>
      <c r="CY30">
        <f t="shared" si="79"/>
        <v>0.44169525136510746</v>
      </c>
      <c r="CZ30">
        <f t="shared" si="79"/>
        <v>-0.27270967955824199</v>
      </c>
      <c r="DA30">
        <f t="shared" si="79"/>
        <v>-0.24296036307410443</v>
      </c>
      <c r="DB30">
        <f t="shared" si="79"/>
        <v>0.40002912764925547</v>
      </c>
      <c r="DC30">
        <f t="shared" si="79"/>
        <v>-1.7716786262223973E-2</v>
      </c>
      <c r="DD30">
        <f t="shared" si="79"/>
        <v>-0.36071353468482004</v>
      </c>
      <c r="DE30">
        <f t="shared" si="79"/>
        <v>0.23591017366298969</v>
      </c>
      <c r="DF30">
        <f t="shared" si="79"/>
        <v>0.19225557870131341</v>
      </c>
      <c r="DG30">
        <f t="shared" si="79"/>
        <v>-0.33703329718892905</v>
      </c>
      <c r="DH30">
        <f t="shared" si="79"/>
        <v>2.595878094403856E-2</v>
      </c>
      <c r="DI30">
        <f t="shared" si="79"/>
        <v>0.29912140403078702</v>
      </c>
    </row>
    <row r="31" spans="12:113">
      <c r="L31">
        <f t="shared" si="78"/>
        <v>1.3000000000000005</v>
      </c>
      <c r="M31">
        <f t="shared" si="66"/>
        <v>2.8561000000000041</v>
      </c>
      <c r="N31">
        <f t="shared" si="60"/>
        <v>2.8117655790197702</v>
      </c>
      <c r="O31">
        <f t="shared" si="67"/>
        <v>-8.2809171562555957</v>
      </c>
      <c r="P31">
        <f t="shared" si="67"/>
        <v>-14.343639762881438</v>
      </c>
      <c r="Q31">
        <f t="shared" si="67"/>
        <v>5.9384087066309998</v>
      </c>
      <c r="R31">
        <f t="shared" si="67"/>
        <v>2.224190224656156</v>
      </c>
      <c r="S31">
        <f t="shared" si="67"/>
        <v>-3.0093287996031921</v>
      </c>
      <c r="T31">
        <f t="shared" si="67"/>
        <v>0.1163391302564343</v>
      </c>
      <c r="U31">
        <f t="shared" si="67"/>
        <v>1.5081779187400153</v>
      </c>
      <c r="V31">
        <f t="shared" si="67"/>
        <v>-0.68551255273897382</v>
      </c>
      <c r="W31">
        <f t="shared" si="67"/>
        <v>-0.62652341480969298</v>
      </c>
      <c r="X31">
        <f t="shared" si="67"/>
        <v>0.7121355152854556</v>
      </c>
      <c r="Y31">
        <f t="shared" si="67"/>
        <v>0.10525399164095052</v>
      </c>
      <c r="Z31">
        <f t="shared" si="67"/>
        <v>-0.54281754429237572</v>
      </c>
      <c r="AA31">
        <f t="shared" si="67"/>
        <v>0.17213437240478061</v>
      </c>
      <c r="AB31">
        <f t="shared" si="67"/>
        <v>0.31980839627615992</v>
      </c>
      <c r="AC31">
        <f t="shared" si="67"/>
        <v>-0.27851225585778072</v>
      </c>
      <c r="AD31">
        <f t="shared" si="67"/>
        <v>-0.1140288668321023</v>
      </c>
      <c r="AE31">
        <f t="shared" si="77"/>
        <v>0.2710187704309131</v>
      </c>
      <c r="AF31">
        <f t="shared" si="77"/>
        <v>-3.9218988496009237E-2</v>
      </c>
      <c r="AG31">
        <f t="shared" si="77"/>
        <v>-0.19822120516437941</v>
      </c>
      <c r="AH31">
        <f t="shared" si="77"/>
        <v>0.12750268001938966</v>
      </c>
      <c r="AI31">
        <f t="shared" si="77"/>
        <v>0.10043182944736101</v>
      </c>
      <c r="AJ31">
        <f t="shared" si="77"/>
        <v>-0.15436514662487386</v>
      </c>
      <c r="AK31">
        <f t="shared" si="77"/>
        <v>-8.1761724675220616E-3</v>
      </c>
      <c r="AL31">
        <f t="shared" si="77"/>
        <v>0.13375334226132901</v>
      </c>
      <c r="AM31">
        <f t="shared" si="77"/>
        <v>-5.9031526443080268E-2</v>
      </c>
      <c r="AN31">
        <f t="shared" si="77"/>
        <v>-8.478392927659871E-2</v>
      </c>
      <c r="AO31">
        <f t="shared" si="77"/>
        <v>9.2681285105288599E-2</v>
      </c>
      <c r="AP31">
        <f t="shared" si="77"/>
        <v>2.7005093446109595E-2</v>
      </c>
      <c r="AQ31">
        <f t="shared" si="77"/>
        <v>-9.3816562638447967E-2</v>
      </c>
      <c r="AY31">
        <f t="shared" si="72"/>
        <v>1.3000000000000005</v>
      </c>
      <c r="AZ31">
        <f t="shared" si="68"/>
        <v>4.8268090000000106</v>
      </c>
      <c r="BA31">
        <f t="shared" si="69"/>
        <v>4.6279229132424859</v>
      </c>
      <c r="BB31">
        <f t="shared" si="70"/>
        <v>-64.254298300108942</v>
      </c>
      <c r="BC31">
        <f t="shared" si="70"/>
        <v>-142.82896552717526</v>
      </c>
      <c r="BD31">
        <f t="shared" si="70"/>
        <v>74.488512183702682</v>
      </c>
      <c r="BE31">
        <f t="shared" si="70"/>
        <v>30.057980643004488</v>
      </c>
      <c r="BF31">
        <f t="shared" si="70"/>
        <v>-42.050491650342373</v>
      </c>
      <c r="BG31">
        <f t="shared" si="70"/>
        <v>1.6549668825745634</v>
      </c>
      <c r="BH31">
        <f t="shared" si="70"/>
        <v>21.684797147762488</v>
      </c>
      <c r="BI31">
        <f t="shared" si="70"/>
        <v>-9.9245972284731465</v>
      </c>
      <c r="BJ31">
        <f t="shared" si="70"/>
        <v>-9.113401802696032</v>
      </c>
      <c r="BK31">
        <f t="shared" si="70"/>
        <v>10.393587282549696</v>
      </c>
      <c r="BL31">
        <f t="shared" si="70"/>
        <v>1.5399951990570442</v>
      </c>
      <c r="BM31">
        <f t="shared" si="70"/>
        <v>-7.9570745778973082</v>
      </c>
      <c r="BN31">
        <f t="shared" si="70"/>
        <v>2.5269908552748115</v>
      </c>
      <c r="BO31">
        <f t="shared" si="70"/>
        <v>4.7003540377425717</v>
      </c>
      <c r="BP31">
        <f t="shared" si="70"/>
        <v>-4.097244384063119</v>
      </c>
      <c r="BQ31">
        <f t="shared" si="70"/>
        <v>-1.6787853209077932</v>
      </c>
      <c r="BR31">
        <f t="shared" si="74"/>
        <v>3.9925964601563289</v>
      </c>
      <c r="BS31">
        <f t="shared" si="74"/>
        <v>-0.578073928657448</v>
      </c>
      <c r="BT31">
        <f t="shared" si="74"/>
        <v>-2.9230247809653456</v>
      </c>
      <c r="BU31">
        <f t="shared" si="74"/>
        <v>1.8809119938094923</v>
      </c>
      <c r="BV31">
        <f t="shared" si="74"/>
        <v>1.4820540001698856</v>
      </c>
      <c r="BW31">
        <f t="shared" si="74"/>
        <v>-2.2785903443616444</v>
      </c>
      <c r="BX31">
        <f t="shared" si="74"/>
        <v>-0.12071896774130299</v>
      </c>
      <c r="BY31">
        <f t="shared" si="74"/>
        <v>1.975264647294892</v>
      </c>
      <c r="BZ31">
        <f t="shared" si="74"/>
        <v>-0.87194408812837931</v>
      </c>
      <c r="CA31">
        <f t="shared" si="74"/>
        <v>-1.2525429580329548</v>
      </c>
      <c r="CB31">
        <f t="shared" si="74"/>
        <v>1.3694225527803863</v>
      </c>
      <c r="CC31">
        <f t="shared" si="74"/>
        <v>0.39907127354568167</v>
      </c>
      <c r="CD31">
        <f t="shared" si="74"/>
        <v>-1.3865566403066369</v>
      </c>
      <c r="CE31">
        <f t="shared" si="76"/>
        <v>0.34553338447192944</v>
      </c>
      <c r="CF31">
        <f t="shared" si="76"/>
        <v>1.040632634058694</v>
      </c>
      <c r="CG31">
        <f t="shared" si="76"/>
        <v>-0.82632588505640925</v>
      </c>
      <c r="CH31">
        <f t="shared" si="76"/>
        <v>-0.50280086778377142</v>
      </c>
      <c r="CI31">
        <f t="shared" si="76"/>
        <v>0.98556984230468492</v>
      </c>
      <c r="CJ31">
        <f t="shared" si="76"/>
        <v>-5.0554881757061645E-2</v>
      </c>
      <c r="CK31">
        <f t="shared" si="76"/>
        <v>-0.85370322614068328</v>
      </c>
      <c r="CL31">
        <f t="shared" si="76"/>
        <v>0.47765593507369741</v>
      </c>
      <c r="CM31">
        <f t="shared" si="76"/>
        <v>0.52403674336048101</v>
      </c>
      <c r="CN31">
        <f t="shared" si="76"/>
        <v>-0.69616970229572883</v>
      </c>
      <c r="CO31">
        <f t="shared" si="79"/>
        <v>-0.1189251244712507</v>
      </c>
      <c r="CP31">
        <f t="shared" si="79"/>
        <v>0.69054975983358513</v>
      </c>
      <c r="CQ31">
        <f t="shared" si="79"/>
        <v>-0.24419811524469556</v>
      </c>
      <c r="CR31">
        <f t="shared" si="79"/>
        <v>-0.5032291292371478</v>
      </c>
      <c r="CS31">
        <f t="shared" si="79"/>
        <v>0.47966612175047113</v>
      </c>
      <c r="CT31">
        <f t="shared" si="79"/>
        <v>0.21418254819772217</v>
      </c>
      <c r="CU31">
        <f t="shared" si="79"/>
        <v>-0.54856584386927565</v>
      </c>
      <c r="CV31">
        <f t="shared" si="79"/>
        <v>8.4778610146744343E-2</v>
      </c>
      <c r="CW31">
        <f t="shared" si="79"/>
        <v>0.46035593862223695</v>
      </c>
      <c r="CX31">
        <f t="shared" si="79"/>
        <v>-0.31435257095825636</v>
      </c>
      <c r="CY31">
        <f t="shared" si="79"/>
        <v>-0.26276985417962812</v>
      </c>
      <c r="CZ31">
        <f t="shared" si="79"/>
        <v>0.42532630879828887</v>
      </c>
      <c r="DA31">
        <f t="shared" si="79"/>
        <v>2.407300231751798E-2</v>
      </c>
      <c r="DB31">
        <f t="shared" si="79"/>
        <v>-0.40625253210433449</v>
      </c>
      <c r="DC31">
        <f t="shared" si="79"/>
        <v>0.1870503928797792</v>
      </c>
      <c r="DD31">
        <f t="shared" si="79"/>
        <v>0.28079546999489263</v>
      </c>
      <c r="DE31">
        <f t="shared" si="79"/>
        <v>-0.31884780015530073</v>
      </c>
      <c r="DF31">
        <f t="shared" si="79"/>
        <v>-9.6794635115988431E-2</v>
      </c>
      <c r="DG31">
        <f t="shared" si="79"/>
        <v>0.34726612459993339</v>
      </c>
      <c r="DH31">
        <f t="shared" si="79"/>
        <v>-8.9198451519602817E-2</v>
      </c>
      <c r="DI31">
        <f t="shared" si="79"/>
        <v>-0.27836931074693888</v>
      </c>
    </row>
    <row r="32" spans="12:113">
      <c r="L32">
        <f t="shared" si="78"/>
        <v>1.3500000000000005</v>
      </c>
      <c r="M32">
        <f t="shared" si="66"/>
        <v>3.321506250000005</v>
      </c>
      <c r="N32">
        <f t="shared" si="60"/>
        <v>3.3533800749385847</v>
      </c>
      <c r="O32">
        <f t="shared" si="67"/>
        <v>-6.7797539219458525</v>
      </c>
      <c r="P32">
        <f t="shared" si="67"/>
        <v>-15.133452357456564</v>
      </c>
      <c r="Q32">
        <f t="shared" si="67"/>
        <v>5.0309587357216259</v>
      </c>
      <c r="R32">
        <f t="shared" si="67"/>
        <v>3.0130788866325071</v>
      </c>
      <c r="S32">
        <f t="shared" si="67"/>
        <v>-2.7517753046459652</v>
      </c>
      <c r="T32">
        <f t="shared" si="67"/>
        <v>-0.5251319465069072</v>
      </c>
      <c r="U32">
        <f t="shared" si="67"/>
        <v>1.5908661637934631</v>
      </c>
      <c r="V32">
        <f t="shared" si="67"/>
        <v>-0.23746760891057922</v>
      </c>
      <c r="W32">
        <f t="shared" si="67"/>
        <v>-0.88480277200113033</v>
      </c>
      <c r="X32">
        <f t="shared" si="67"/>
        <v>0.466874908568294</v>
      </c>
      <c r="Y32">
        <f t="shared" si="67"/>
        <v>0.42460109436573407</v>
      </c>
      <c r="Z32">
        <f t="shared" si="67"/>
        <v>-0.48122633089517081</v>
      </c>
      <c r="AA32">
        <f t="shared" si="67"/>
        <v>-0.12472512776568355</v>
      </c>
      <c r="AB32">
        <f t="shared" si="67"/>
        <v>0.40108067901541994</v>
      </c>
      <c r="AC32">
        <f t="shared" si="67"/>
        <v>-5.9330432098358005E-2</v>
      </c>
      <c r="AD32">
        <f t="shared" si="67"/>
        <v>-0.28445323097346192</v>
      </c>
      <c r="AE32">
        <f t="shared" si="77"/>
        <v>0.15661651122853276</v>
      </c>
      <c r="AF32">
        <f t="shared" si="77"/>
        <v>0.1636619002825988</v>
      </c>
      <c r="AG32">
        <f t="shared" si="77"/>
        <v>-0.18978385907471987</v>
      </c>
      <c r="AH32">
        <f t="shared" si="77"/>
        <v>-5.7578247805551298E-2</v>
      </c>
      <c r="AI32">
        <f t="shared" si="77"/>
        <v>0.17828204698528902</v>
      </c>
      <c r="AJ32">
        <f t="shared" si="77"/>
        <v>-2.3563006754929245E-2</v>
      </c>
      <c r="AK32">
        <f t="shared" si="77"/>
        <v>-0.1392147095445041</v>
      </c>
      <c r="AL32">
        <f t="shared" si="77"/>
        <v>7.5810982584064934E-2</v>
      </c>
      <c r="AM32">
        <f t="shared" si="77"/>
        <v>8.7246762119398774E-2</v>
      </c>
      <c r="AN32">
        <f t="shared" si="77"/>
        <v>-9.99411770619201E-2</v>
      </c>
      <c r="AO32">
        <f t="shared" si="77"/>
        <v>-3.4214783367467173E-2</v>
      </c>
      <c r="AP32">
        <f t="shared" si="77"/>
        <v>0.10012045259059456</v>
      </c>
      <c r="AQ32">
        <f t="shared" si="77"/>
        <v>-1.1222438940651201E-2</v>
      </c>
      <c r="AY32">
        <f t="shared" si="72"/>
        <v>1.3500000000000005</v>
      </c>
      <c r="AZ32">
        <f t="shared" si="68"/>
        <v>6.0534451406250147</v>
      </c>
      <c r="BA32">
        <f t="shared" si="69"/>
        <v>6.2577773670315366</v>
      </c>
      <c r="BB32">
        <f t="shared" si="70"/>
        <v>-52.606290182840276</v>
      </c>
      <c r="BC32">
        <f t="shared" si="70"/>
        <v>-150.69364406821234</v>
      </c>
      <c r="BD32">
        <f t="shared" si="70"/>
        <v>63.105900855737758</v>
      </c>
      <c r="BE32">
        <f t="shared" si="70"/>
        <v>40.719119186060823</v>
      </c>
      <c r="BF32">
        <f t="shared" si="70"/>
        <v>-38.451599069829591</v>
      </c>
      <c r="BG32">
        <f t="shared" si="70"/>
        <v>-7.4701949252606088</v>
      </c>
      <c r="BH32">
        <f t="shared" si="70"/>
        <v>22.873700524617714</v>
      </c>
      <c r="BI32">
        <f t="shared" si="70"/>
        <v>-3.4379682236737668</v>
      </c>
      <c r="BJ32">
        <f t="shared" si="70"/>
        <v>-12.87033012139676</v>
      </c>
      <c r="BK32">
        <f t="shared" si="70"/>
        <v>6.8140192534729476</v>
      </c>
      <c r="BL32">
        <f t="shared" si="70"/>
        <v>6.2124356201916715</v>
      </c>
      <c r="BM32">
        <f t="shared" si="70"/>
        <v>-7.0542189434435052</v>
      </c>
      <c r="BN32">
        <f t="shared" si="70"/>
        <v>-1.8310070956991009</v>
      </c>
      <c r="BO32">
        <f t="shared" si="70"/>
        <v>5.894845823380888</v>
      </c>
      <c r="BP32">
        <f t="shared" si="70"/>
        <v>-0.87282076320249091</v>
      </c>
      <c r="BQ32">
        <f t="shared" si="70"/>
        <v>-4.1878510407910348</v>
      </c>
      <c r="BR32">
        <f t="shared" si="74"/>
        <v>2.3072443555804347</v>
      </c>
      <c r="BS32">
        <f t="shared" si="74"/>
        <v>2.4123181473059252</v>
      </c>
      <c r="BT32">
        <f t="shared" si="74"/>
        <v>-2.7986053391341659</v>
      </c>
      <c r="BU32">
        <f t="shared" si="74"/>
        <v>-0.84939090585019172</v>
      </c>
      <c r="BV32">
        <f t="shared" si="74"/>
        <v>2.6308753145984429</v>
      </c>
      <c r="BW32">
        <f t="shared" si="74"/>
        <v>-0.34781452192951495</v>
      </c>
      <c r="BX32">
        <f t="shared" si="74"/>
        <v>-2.055467408176038</v>
      </c>
      <c r="BY32">
        <f t="shared" si="74"/>
        <v>1.1195739204962452</v>
      </c>
      <c r="BZ32">
        <f t="shared" si="74"/>
        <v>1.2887062731082448</v>
      </c>
      <c r="CA32">
        <f t="shared" si="74"/>
        <v>-1.4764663376008913</v>
      </c>
      <c r="CB32">
        <f t="shared" si="74"/>
        <v>-0.50554430626071634</v>
      </c>
      <c r="CC32">
        <f t="shared" si="74"/>
        <v>1.4795429833646672</v>
      </c>
      <c r="CD32">
        <f t="shared" si="74"/>
        <v>-0.16586140864660787</v>
      </c>
      <c r="CE32">
        <f t="shared" si="76"/>
        <v>-1.2213785184224222</v>
      </c>
      <c r="CF32">
        <f t="shared" si="76"/>
        <v>0.64628766951272199</v>
      </c>
      <c r="CG32">
        <f t="shared" si="76"/>
        <v>0.80806926600960693</v>
      </c>
      <c r="CH32">
        <f t="shared" si="76"/>
        <v>-0.90332341819629935</v>
      </c>
      <c r="CI32">
        <f t="shared" si="76"/>
        <v>-0.3431845980215889</v>
      </c>
      <c r="CJ32">
        <f t="shared" si="76"/>
        <v>0.94506860260461711</v>
      </c>
      <c r="CK32">
        <f t="shared" si="76"/>
        <v>-8.5140009475939457E-2</v>
      </c>
      <c r="CL32">
        <f t="shared" si="76"/>
        <v>-0.81050077512759178</v>
      </c>
      <c r="CM32">
        <f t="shared" si="76"/>
        <v>0.41302317919612602</v>
      </c>
      <c r="CN32">
        <f t="shared" si="76"/>
        <v>0.55784855823175383</v>
      </c>
      <c r="CO32">
        <f t="shared" si="79"/>
        <v>-0.6051003290921515</v>
      </c>
      <c r="CP32">
        <f t="shared" si="79"/>
        <v>-0.25252954356921725</v>
      </c>
      <c r="CQ32">
        <f t="shared" si="79"/>
        <v>0.6543212949440913</v>
      </c>
      <c r="CR32">
        <f t="shared" si="79"/>
        <v>-4.3830738973941671E-2</v>
      </c>
      <c r="CS32">
        <f t="shared" si="79"/>
        <v>-0.57791370811696574</v>
      </c>
      <c r="CT32">
        <f t="shared" si="79"/>
        <v>0.28204474515838068</v>
      </c>
      <c r="CU32">
        <f t="shared" si="79"/>
        <v>0.41056834037392115</v>
      </c>
      <c r="CV32">
        <f t="shared" si="79"/>
        <v>-0.43084347030614767</v>
      </c>
      <c r="CW32">
        <f t="shared" si="79"/>
        <v>-0.19615575863854462</v>
      </c>
      <c r="CX32">
        <f t="shared" si="79"/>
        <v>0.47887010690719423</v>
      </c>
      <c r="CY32">
        <f t="shared" si="79"/>
        <v>-2.0662469296692843E-2</v>
      </c>
      <c r="CZ32">
        <f t="shared" si="79"/>
        <v>-0.43337753293489423</v>
      </c>
      <c r="DA32">
        <f t="shared" si="79"/>
        <v>0.20170459318268769</v>
      </c>
      <c r="DB32">
        <f t="shared" si="79"/>
        <v>0.31626087101805117</v>
      </c>
      <c r="DC32">
        <f t="shared" si="79"/>
        <v>-0.3204973124496861</v>
      </c>
      <c r="DD32">
        <f t="shared" si="79"/>
        <v>-0.15836630696617951</v>
      </c>
      <c r="DE32">
        <f t="shared" si="79"/>
        <v>0.36494086749576971</v>
      </c>
      <c r="DF32">
        <f t="shared" si="79"/>
        <v>-6.8382463459048266E-3</v>
      </c>
      <c r="DG32">
        <f t="shared" si="79"/>
        <v>-0.33732846113139153</v>
      </c>
      <c r="DH32">
        <f t="shared" si="79"/>
        <v>0.1491738517776513</v>
      </c>
      <c r="DI32">
        <f t="shared" si="79"/>
        <v>0.25204565381582744</v>
      </c>
    </row>
    <row r="35" spans="10:11">
      <c r="K35">
        <f>(PI())^12*(0.5/637-1/90+40/945-640/9450+4800/93555)/14400</f>
        <v>1.0002460865533074</v>
      </c>
    </row>
    <row r="36" spans="10:11">
      <c r="K36">
        <f>(PI())^12*(-1024/315/91+4800/93555)/14400</f>
        <v>1.0002460865533078</v>
      </c>
    </row>
    <row r="37" spans="10:11">
      <c r="K37">
        <f>(PI())^12*(2764/6237/455)/900</f>
        <v>1.0002460865533078</v>
      </c>
    </row>
    <row r="38" spans="10:11">
      <c r="K38">
        <f>(PI())^12*691/J39</f>
        <v>1.0002460865533078</v>
      </c>
    </row>
    <row r="39" spans="10:11">
      <c r="J39">
        <f>6237*455*225</f>
        <v>638512875</v>
      </c>
    </row>
  </sheetData>
  <sheetCalcPr fullCalcOnLoad="1"/>
  <phoneticPr fontId="1"/>
  <pageMargins left="0.78700000000000003" right="0.78700000000000003" top="0.98399999999999999" bottom="0.98399999999999999" header="0.51200000000000001" footer="0.51200000000000001"/>
  <pageSetup paperSize="0" orientation="portrait" horizontalDpi="4294967292" verticalDpi="4294967292"/>
  <drawing r:id="rId1"/>
  <legacyDrawing r:id="rId2"/>
  <oleObjects>
    <oleObject progId="Equation.3" shapeId="1056" r:id="rId3"/>
    <oleObject progId="Equation.3" shapeId="1058" r:id="rId4"/>
    <oleObject progId="Equation.3" shapeId="1060" r:id="rId5"/>
    <oleObject progId="Equation.3" shapeId="1063" r:id="rId6"/>
  </oleObjects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4:AK33"/>
  <sheetViews>
    <sheetView workbookViewId="0">
      <selection activeCell="G5" sqref="G5"/>
    </sheetView>
  </sheetViews>
  <sheetFormatPr baseColWidth="12" defaultColWidth="4.33203125" defaultRowHeight="14"/>
  <cols>
    <col min="6" max="6" width="6.1640625" customWidth="1"/>
    <col min="7" max="7" width="5.6640625" customWidth="1"/>
  </cols>
  <sheetData>
    <row r="4" spans="5:37">
      <c r="E4">
        <v>1</v>
      </c>
      <c r="F4">
        <v>0</v>
      </c>
      <c r="H4">
        <v>1</v>
      </c>
      <c r="I4">
        <f>H4+1</f>
        <v>2</v>
      </c>
      <c r="J4">
        <f t="shared" ref="J4:N4" si="0">I4+1</f>
        <v>3</v>
      </c>
      <c r="K4">
        <f t="shared" si="0"/>
        <v>4</v>
      </c>
      <c r="L4">
        <f t="shared" si="0"/>
        <v>5</v>
      </c>
      <c r="M4">
        <f t="shared" si="0"/>
        <v>6</v>
      </c>
      <c r="N4">
        <f t="shared" si="0"/>
        <v>7</v>
      </c>
      <c r="O4">
        <f t="shared" ref="O4:AJ4" si="1">N4+1</f>
        <v>8</v>
      </c>
      <c r="P4">
        <f t="shared" si="1"/>
        <v>9</v>
      </c>
      <c r="Q4">
        <f t="shared" si="1"/>
        <v>10</v>
      </c>
      <c r="R4">
        <f t="shared" si="1"/>
        <v>11</v>
      </c>
      <c r="S4">
        <f t="shared" si="1"/>
        <v>12</v>
      </c>
      <c r="T4">
        <f t="shared" si="1"/>
        <v>13</v>
      </c>
      <c r="U4">
        <f t="shared" si="1"/>
        <v>14</v>
      </c>
      <c r="V4">
        <f t="shared" si="1"/>
        <v>15</v>
      </c>
      <c r="W4">
        <f t="shared" si="1"/>
        <v>16</v>
      </c>
      <c r="X4">
        <f t="shared" si="1"/>
        <v>17</v>
      </c>
      <c r="Y4">
        <f t="shared" si="1"/>
        <v>18</v>
      </c>
      <c r="Z4">
        <f t="shared" si="1"/>
        <v>19</v>
      </c>
      <c r="AA4">
        <f t="shared" si="1"/>
        <v>20</v>
      </c>
      <c r="AB4">
        <f t="shared" si="1"/>
        <v>21</v>
      </c>
      <c r="AC4">
        <f t="shared" si="1"/>
        <v>22</v>
      </c>
      <c r="AD4">
        <f t="shared" si="1"/>
        <v>23</v>
      </c>
      <c r="AE4">
        <f t="shared" si="1"/>
        <v>24</v>
      </c>
      <c r="AF4">
        <f t="shared" si="1"/>
        <v>25</v>
      </c>
      <c r="AG4">
        <f t="shared" si="1"/>
        <v>26</v>
      </c>
      <c r="AH4">
        <f t="shared" si="1"/>
        <v>27</v>
      </c>
      <c r="AI4">
        <f t="shared" si="1"/>
        <v>28</v>
      </c>
      <c r="AJ4">
        <f t="shared" si="1"/>
        <v>29</v>
      </c>
      <c r="AK4">
        <f t="shared" ref="AK4" si="2">AJ4+1</f>
        <v>30</v>
      </c>
    </row>
    <row r="5" spans="5:37">
      <c r="E5">
        <v>2</v>
      </c>
      <c r="F5">
        <f>SUM(H5:BQ5)</f>
        <v>1</v>
      </c>
      <c r="G5">
        <f>2/PI()/SQRT(2.5+E5*E5)*E5*E5</f>
        <v>0.99881127447424445</v>
      </c>
      <c r="H5">
        <f>IF(H$4&lt;$E5,SIN(H$4/$E5*PI()),"")</f>
        <v>1</v>
      </c>
      <c r="I5" t="str">
        <f t="shared" ref="I5:AI17" si="3">IF(I$4&lt;$E5,SIN(I$4/$E5*PI()),"")</f>
        <v/>
      </c>
      <c r="J5" t="str">
        <f t="shared" si="3"/>
        <v/>
      </c>
      <c r="K5" t="str">
        <f t="shared" si="3"/>
        <v/>
      </c>
      <c r="L5" t="str">
        <f t="shared" si="3"/>
        <v/>
      </c>
      <c r="M5" t="str">
        <f t="shared" si="3"/>
        <v/>
      </c>
      <c r="N5" t="str">
        <f t="shared" si="3"/>
        <v/>
      </c>
      <c r="O5" t="str">
        <f t="shared" si="3"/>
        <v/>
      </c>
      <c r="P5" t="str">
        <f t="shared" si="3"/>
        <v/>
      </c>
      <c r="Q5" t="str">
        <f t="shared" si="3"/>
        <v/>
      </c>
      <c r="R5" t="str">
        <f t="shared" si="3"/>
        <v/>
      </c>
      <c r="S5" t="str">
        <f t="shared" si="3"/>
        <v/>
      </c>
      <c r="T5" t="str">
        <f t="shared" si="3"/>
        <v/>
      </c>
      <c r="U5" t="str">
        <f t="shared" si="3"/>
        <v/>
      </c>
      <c r="V5" t="str">
        <f t="shared" si="3"/>
        <v/>
      </c>
      <c r="W5" t="str">
        <f t="shared" si="3"/>
        <v/>
      </c>
      <c r="X5" t="str">
        <f t="shared" si="3"/>
        <v/>
      </c>
      <c r="Y5" t="str">
        <f t="shared" si="3"/>
        <v/>
      </c>
      <c r="Z5" t="str">
        <f t="shared" si="3"/>
        <v/>
      </c>
      <c r="AA5" t="str">
        <f t="shared" si="3"/>
        <v/>
      </c>
      <c r="AB5" t="str">
        <f t="shared" si="3"/>
        <v/>
      </c>
      <c r="AC5" t="str">
        <f t="shared" si="3"/>
        <v/>
      </c>
      <c r="AD5" t="str">
        <f t="shared" si="3"/>
        <v/>
      </c>
      <c r="AE5" t="str">
        <f t="shared" si="3"/>
        <v/>
      </c>
      <c r="AF5" t="str">
        <f t="shared" si="3"/>
        <v/>
      </c>
      <c r="AG5" t="str">
        <f t="shared" si="3"/>
        <v/>
      </c>
      <c r="AH5" t="str">
        <f t="shared" si="3"/>
        <v/>
      </c>
      <c r="AI5" t="str">
        <f t="shared" si="3"/>
        <v/>
      </c>
      <c r="AJ5" t="str">
        <f t="shared" ref="AJ5:AK20" si="4">IF(AJ$4&lt;$E5,SIN(AJ$4/$E5*PI()),"")</f>
        <v/>
      </c>
      <c r="AK5" t="str">
        <f t="shared" si="4"/>
        <v/>
      </c>
    </row>
    <row r="6" spans="5:37">
      <c r="E6">
        <f>E5+1</f>
        <v>3</v>
      </c>
      <c r="F6">
        <f t="shared" ref="F6:F33" si="5">SUM(H6:BQ6)</f>
        <v>1.7320508075688774</v>
      </c>
      <c r="G6">
        <f t="shared" ref="G6:G33" si="6">2/PI()/SQRT(2.5+E6*E6)*E6*E6</f>
        <v>1.6895603621657076</v>
      </c>
      <c r="H6">
        <f t="shared" ref="H6:W33" si="7">IF(H$4&lt;$E6,SIN(H$4/$E6*PI()),"")</f>
        <v>0.8660254037844386</v>
      </c>
      <c r="I6">
        <f t="shared" si="7"/>
        <v>0.86602540378443882</v>
      </c>
      <c r="J6" t="str">
        <f t="shared" si="7"/>
        <v/>
      </c>
      <c r="K6" t="str">
        <f t="shared" si="7"/>
        <v/>
      </c>
      <c r="L6" t="str">
        <f t="shared" si="7"/>
        <v/>
      </c>
      <c r="M6" t="str">
        <f t="shared" si="7"/>
        <v/>
      </c>
      <c r="N6" t="str">
        <f t="shared" si="7"/>
        <v/>
      </c>
      <c r="O6" t="str">
        <f t="shared" si="7"/>
        <v/>
      </c>
      <c r="P6" t="str">
        <f t="shared" si="7"/>
        <v/>
      </c>
      <c r="Q6" t="str">
        <f t="shared" si="7"/>
        <v/>
      </c>
      <c r="R6" t="str">
        <f t="shared" si="7"/>
        <v/>
      </c>
      <c r="S6" t="str">
        <f t="shared" si="7"/>
        <v/>
      </c>
      <c r="T6" t="str">
        <f t="shared" si="7"/>
        <v/>
      </c>
      <c r="U6" t="str">
        <f t="shared" si="7"/>
        <v/>
      </c>
      <c r="V6" t="str">
        <f t="shared" si="7"/>
        <v/>
      </c>
      <c r="W6" t="str">
        <f t="shared" si="7"/>
        <v/>
      </c>
      <c r="X6" t="str">
        <f t="shared" si="3"/>
        <v/>
      </c>
      <c r="Y6" t="str">
        <f t="shared" si="3"/>
        <v/>
      </c>
      <c r="Z6" t="str">
        <f t="shared" si="3"/>
        <v/>
      </c>
      <c r="AA6" t="str">
        <f t="shared" si="3"/>
        <v/>
      </c>
      <c r="AB6" t="str">
        <f t="shared" si="3"/>
        <v/>
      </c>
      <c r="AC6" t="str">
        <f t="shared" si="3"/>
        <v/>
      </c>
      <c r="AD6" t="str">
        <f t="shared" si="3"/>
        <v/>
      </c>
      <c r="AE6" t="str">
        <f t="shared" si="3"/>
        <v/>
      </c>
      <c r="AF6" t="str">
        <f t="shared" si="3"/>
        <v/>
      </c>
      <c r="AG6" t="str">
        <f t="shared" si="3"/>
        <v/>
      </c>
      <c r="AH6" t="str">
        <f t="shared" si="3"/>
        <v/>
      </c>
      <c r="AI6" t="str">
        <f t="shared" si="3"/>
        <v/>
      </c>
      <c r="AJ6" t="str">
        <f t="shared" si="4"/>
        <v/>
      </c>
      <c r="AK6" t="str">
        <f t="shared" si="4"/>
        <v/>
      </c>
    </row>
    <row r="7" spans="5:37">
      <c r="E7">
        <f t="shared" ref="E7:E33" si="8">E6+1</f>
        <v>4</v>
      </c>
      <c r="F7">
        <f t="shared" si="5"/>
        <v>2.4142135623730949</v>
      </c>
      <c r="G7">
        <f t="shared" si="6"/>
        <v>2.3681774500914901</v>
      </c>
      <c r="H7">
        <f t="shared" si="7"/>
        <v>0.70710678118654746</v>
      </c>
      <c r="I7">
        <f t="shared" si="7"/>
        <v>1</v>
      </c>
      <c r="J7">
        <f t="shared" si="7"/>
        <v>0.70710678118654757</v>
      </c>
      <c r="K7" t="str">
        <f t="shared" si="7"/>
        <v/>
      </c>
      <c r="L7" t="str">
        <f t="shared" si="7"/>
        <v/>
      </c>
      <c r="M7" t="str">
        <f t="shared" si="7"/>
        <v/>
      </c>
      <c r="N7" t="str">
        <f t="shared" si="7"/>
        <v/>
      </c>
      <c r="O7" t="str">
        <f t="shared" si="3"/>
        <v/>
      </c>
      <c r="P7" t="str">
        <f t="shared" si="3"/>
        <v/>
      </c>
      <c r="Q7" t="str">
        <f t="shared" si="3"/>
        <v/>
      </c>
      <c r="R7" t="str">
        <f t="shared" si="3"/>
        <v/>
      </c>
      <c r="S7" t="str">
        <f t="shared" si="3"/>
        <v/>
      </c>
      <c r="T7" t="str">
        <f t="shared" si="3"/>
        <v/>
      </c>
      <c r="U7" t="str">
        <f t="shared" si="3"/>
        <v/>
      </c>
      <c r="V7" t="str">
        <f t="shared" si="3"/>
        <v/>
      </c>
      <c r="W7" t="str">
        <f t="shared" si="3"/>
        <v/>
      </c>
      <c r="X7" t="str">
        <f t="shared" si="3"/>
        <v/>
      </c>
      <c r="Y7" t="str">
        <f t="shared" si="3"/>
        <v/>
      </c>
      <c r="Z7" t="str">
        <f t="shared" si="3"/>
        <v/>
      </c>
      <c r="AA7" t="str">
        <f t="shared" si="3"/>
        <v/>
      </c>
      <c r="AB7" t="str">
        <f t="shared" si="3"/>
        <v/>
      </c>
      <c r="AC7" t="str">
        <f t="shared" si="3"/>
        <v/>
      </c>
      <c r="AD7" t="str">
        <f t="shared" si="3"/>
        <v/>
      </c>
      <c r="AE7" t="str">
        <f t="shared" si="3"/>
        <v/>
      </c>
      <c r="AF7" t="str">
        <f t="shared" si="3"/>
        <v/>
      </c>
      <c r="AG7" t="str">
        <f t="shared" si="3"/>
        <v/>
      </c>
      <c r="AH7" t="str">
        <f t="shared" si="3"/>
        <v/>
      </c>
      <c r="AI7" t="str">
        <f t="shared" si="3"/>
        <v/>
      </c>
      <c r="AJ7" t="str">
        <f t="shared" si="4"/>
        <v/>
      </c>
      <c r="AK7" t="str">
        <f t="shared" si="4"/>
        <v/>
      </c>
    </row>
    <row r="8" spans="5:37">
      <c r="E8">
        <f t="shared" si="8"/>
        <v>5</v>
      </c>
      <c r="F8">
        <f t="shared" si="5"/>
        <v>3.0776835371752536</v>
      </c>
      <c r="G8">
        <f t="shared" si="6"/>
        <v>3.0349656826326687</v>
      </c>
      <c r="H8">
        <f t="shared" si="7"/>
        <v>0.58778525229247314</v>
      </c>
      <c r="I8">
        <f t="shared" si="7"/>
        <v>0.95105651629515353</v>
      </c>
      <c r="J8">
        <f t="shared" si="7"/>
        <v>0.95105651629515364</v>
      </c>
      <c r="K8">
        <f t="shared" si="7"/>
        <v>0.58778525229247325</v>
      </c>
      <c r="L8" t="str">
        <f t="shared" si="7"/>
        <v/>
      </c>
      <c r="M8" t="str">
        <f t="shared" si="7"/>
        <v/>
      </c>
      <c r="N8" t="str">
        <f t="shared" si="7"/>
        <v/>
      </c>
      <c r="O8" t="str">
        <f t="shared" si="3"/>
        <v/>
      </c>
      <c r="P8" t="str">
        <f t="shared" si="3"/>
        <v/>
      </c>
      <c r="Q8" t="str">
        <f t="shared" si="3"/>
        <v/>
      </c>
      <c r="R8" t="str">
        <f t="shared" si="3"/>
        <v/>
      </c>
      <c r="S8" t="str">
        <f t="shared" si="3"/>
        <v/>
      </c>
      <c r="T8" t="str">
        <f t="shared" si="3"/>
        <v/>
      </c>
      <c r="U8" t="str">
        <f t="shared" si="3"/>
        <v/>
      </c>
      <c r="V8" t="str">
        <f t="shared" si="3"/>
        <v/>
      </c>
      <c r="W8" t="str">
        <f t="shared" si="3"/>
        <v/>
      </c>
      <c r="X8" t="str">
        <f t="shared" si="3"/>
        <v/>
      </c>
      <c r="Y8" t="str">
        <f t="shared" si="3"/>
        <v/>
      </c>
      <c r="Z8" t="str">
        <f t="shared" si="3"/>
        <v/>
      </c>
      <c r="AA8" t="str">
        <f t="shared" si="3"/>
        <v/>
      </c>
      <c r="AB8" t="str">
        <f t="shared" si="3"/>
        <v/>
      </c>
      <c r="AC8" t="str">
        <f t="shared" si="3"/>
        <v/>
      </c>
      <c r="AD8" t="str">
        <f t="shared" si="3"/>
        <v/>
      </c>
      <c r="AE8" t="str">
        <f t="shared" si="3"/>
        <v/>
      </c>
      <c r="AF8" t="str">
        <f t="shared" si="3"/>
        <v/>
      </c>
      <c r="AG8" t="str">
        <f t="shared" si="3"/>
        <v/>
      </c>
      <c r="AH8" t="str">
        <f t="shared" si="3"/>
        <v/>
      </c>
      <c r="AI8" t="str">
        <f t="shared" si="3"/>
        <v/>
      </c>
      <c r="AJ8" t="str">
        <f t="shared" si="4"/>
        <v/>
      </c>
      <c r="AK8" t="str">
        <f t="shared" si="4"/>
        <v/>
      </c>
    </row>
    <row r="9" spans="5:37">
      <c r="E9">
        <f t="shared" si="8"/>
        <v>6</v>
      </c>
      <c r="F9">
        <f t="shared" si="5"/>
        <v>3.7320508075688772</v>
      </c>
      <c r="G9">
        <f t="shared" si="6"/>
        <v>3.6936203898701327</v>
      </c>
      <c r="H9">
        <f t="shared" si="7"/>
        <v>0.49999999999999994</v>
      </c>
      <c r="I9">
        <f t="shared" si="7"/>
        <v>0.8660254037844386</v>
      </c>
      <c r="J9">
        <f t="shared" si="7"/>
        <v>1</v>
      </c>
      <c r="K9">
        <f t="shared" si="7"/>
        <v>0.86602540378443882</v>
      </c>
      <c r="L9">
        <f t="shared" si="7"/>
        <v>0.49999999999999994</v>
      </c>
      <c r="M9" t="str">
        <f t="shared" si="7"/>
        <v/>
      </c>
      <c r="N9" t="str">
        <f t="shared" si="7"/>
        <v/>
      </c>
      <c r="O9" t="str">
        <f t="shared" si="3"/>
        <v/>
      </c>
      <c r="P9" t="str">
        <f t="shared" si="3"/>
        <v/>
      </c>
      <c r="Q9" t="str">
        <f t="shared" si="3"/>
        <v/>
      </c>
      <c r="R9" t="str">
        <f t="shared" si="3"/>
        <v/>
      </c>
      <c r="S9" t="str">
        <f t="shared" si="3"/>
        <v/>
      </c>
      <c r="T9" t="str">
        <f t="shared" si="3"/>
        <v/>
      </c>
      <c r="U9" t="str">
        <f t="shared" si="3"/>
        <v/>
      </c>
      <c r="V9" t="str">
        <f t="shared" si="3"/>
        <v/>
      </c>
      <c r="W9" t="str">
        <f t="shared" si="3"/>
        <v/>
      </c>
      <c r="X9" t="str">
        <f t="shared" si="3"/>
        <v/>
      </c>
      <c r="Y9" t="str">
        <f t="shared" si="3"/>
        <v/>
      </c>
      <c r="Z9" t="str">
        <f t="shared" si="3"/>
        <v/>
      </c>
      <c r="AA9" t="str">
        <f t="shared" si="3"/>
        <v/>
      </c>
      <c r="AB9" t="str">
        <f t="shared" si="3"/>
        <v/>
      </c>
      <c r="AC9" t="str">
        <f t="shared" si="3"/>
        <v/>
      </c>
      <c r="AD9" t="str">
        <f t="shared" si="3"/>
        <v/>
      </c>
      <c r="AE9" t="str">
        <f t="shared" si="3"/>
        <v/>
      </c>
      <c r="AF9" t="str">
        <f t="shared" si="3"/>
        <v/>
      </c>
      <c r="AG9" t="str">
        <f t="shared" si="3"/>
        <v/>
      </c>
      <c r="AH9" t="str">
        <f t="shared" si="3"/>
        <v/>
      </c>
      <c r="AI9" t="str">
        <f t="shared" si="3"/>
        <v/>
      </c>
      <c r="AJ9" t="str">
        <f t="shared" si="4"/>
        <v/>
      </c>
      <c r="AK9" t="str">
        <f t="shared" si="4"/>
        <v/>
      </c>
    </row>
    <row r="10" spans="5:37">
      <c r="E10">
        <f t="shared" si="8"/>
        <v>7</v>
      </c>
      <c r="F10">
        <f t="shared" si="5"/>
        <v>4.381286267534823</v>
      </c>
      <c r="G10">
        <f t="shared" si="6"/>
        <v>4.346829327001223</v>
      </c>
      <c r="H10">
        <f t="shared" si="7"/>
        <v>0.43388373911755812</v>
      </c>
      <c r="I10">
        <f t="shared" si="7"/>
        <v>0.78183148246802969</v>
      </c>
      <c r="J10">
        <f t="shared" si="7"/>
        <v>0.97492791218182362</v>
      </c>
      <c r="K10">
        <f t="shared" si="7"/>
        <v>0.97492791218182362</v>
      </c>
      <c r="L10">
        <f t="shared" si="7"/>
        <v>0.78183148246802991</v>
      </c>
      <c r="M10">
        <f t="shared" si="7"/>
        <v>0.43388373911755823</v>
      </c>
      <c r="N10" t="str">
        <f t="shared" si="7"/>
        <v/>
      </c>
      <c r="O10" t="str">
        <f t="shared" si="3"/>
        <v/>
      </c>
      <c r="P10" t="str">
        <f t="shared" si="3"/>
        <v/>
      </c>
      <c r="Q10" t="str">
        <f t="shared" si="3"/>
        <v/>
      </c>
      <c r="R10" t="str">
        <f t="shared" si="3"/>
        <v/>
      </c>
      <c r="S10" t="str">
        <f t="shared" si="3"/>
        <v/>
      </c>
      <c r="T10" t="str">
        <f t="shared" si="3"/>
        <v/>
      </c>
      <c r="U10" t="str">
        <f t="shared" si="3"/>
        <v/>
      </c>
      <c r="V10" t="str">
        <f t="shared" si="3"/>
        <v/>
      </c>
      <c r="W10" t="str">
        <f t="shared" si="3"/>
        <v/>
      </c>
      <c r="X10" t="str">
        <f t="shared" si="3"/>
        <v/>
      </c>
      <c r="Y10" t="str">
        <f t="shared" si="3"/>
        <v/>
      </c>
      <c r="Z10" t="str">
        <f t="shared" si="3"/>
        <v/>
      </c>
      <c r="AA10" t="str">
        <f t="shared" si="3"/>
        <v/>
      </c>
      <c r="AB10" t="str">
        <f t="shared" si="3"/>
        <v/>
      </c>
      <c r="AC10" t="str">
        <f t="shared" si="3"/>
        <v/>
      </c>
      <c r="AD10" t="str">
        <f t="shared" si="3"/>
        <v/>
      </c>
      <c r="AE10" t="str">
        <f t="shared" si="3"/>
        <v/>
      </c>
      <c r="AF10" t="str">
        <f t="shared" si="3"/>
        <v/>
      </c>
      <c r="AG10" t="str">
        <f t="shared" si="3"/>
        <v/>
      </c>
      <c r="AH10" t="str">
        <f t="shared" si="3"/>
        <v/>
      </c>
      <c r="AI10" t="str">
        <f t="shared" si="3"/>
        <v/>
      </c>
      <c r="AJ10" t="str">
        <f t="shared" si="4"/>
        <v/>
      </c>
      <c r="AK10" t="str">
        <f t="shared" si="4"/>
        <v/>
      </c>
    </row>
    <row r="11" spans="5:37">
      <c r="E11">
        <f t="shared" si="8"/>
        <v>8</v>
      </c>
      <c r="F11">
        <f t="shared" si="5"/>
        <v>5.0273394921258481</v>
      </c>
      <c r="G11">
        <f t="shared" si="6"/>
        <v>4.9963088221763607</v>
      </c>
      <c r="H11">
        <f t="shared" si="7"/>
        <v>0.38268343236508978</v>
      </c>
      <c r="I11">
        <f t="shared" si="7"/>
        <v>0.70710678118654746</v>
      </c>
      <c r="J11">
        <f t="shared" si="7"/>
        <v>0.92387953251128674</v>
      </c>
      <c r="K11">
        <f t="shared" si="7"/>
        <v>1</v>
      </c>
      <c r="L11">
        <f t="shared" si="7"/>
        <v>0.92387953251128674</v>
      </c>
      <c r="M11">
        <f t="shared" si="7"/>
        <v>0.70710678118654757</v>
      </c>
      <c r="N11">
        <f t="shared" si="7"/>
        <v>0.38268343236508984</v>
      </c>
      <c r="O11" t="str">
        <f t="shared" si="3"/>
        <v/>
      </c>
      <c r="P11" t="str">
        <f t="shared" si="3"/>
        <v/>
      </c>
      <c r="Q11" t="str">
        <f t="shared" si="3"/>
        <v/>
      </c>
      <c r="R11" t="str">
        <f t="shared" si="3"/>
        <v/>
      </c>
      <c r="S11" t="str">
        <f t="shared" si="3"/>
        <v/>
      </c>
      <c r="T11" t="str">
        <f t="shared" si="3"/>
        <v/>
      </c>
      <c r="U11" t="str">
        <f t="shared" si="3"/>
        <v/>
      </c>
      <c r="V11" t="str">
        <f t="shared" si="3"/>
        <v/>
      </c>
      <c r="W11" t="str">
        <f t="shared" si="3"/>
        <v/>
      </c>
      <c r="X11" t="str">
        <f t="shared" si="3"/>
        <v/>
      </c>
      <c r="Y11" t="str">
        <f t="shared" si="3"/>
        <v/>
      </c>
      <c r="Z11" t="str">
        <f t="shared" si="3"/>
        <v/>
      </c>
      <c r="AA11" t="str">
        <f t="shared" si="3"/>
        <v/>
      </c>
      <c r="AB11" t="str">
        <f t="shared" si="3"/>
        <v/>
      </c>
      <c r="AC11" t="str">
        <f t="shared" si="3"/>
        <v/>
      </c>
      <c r="AD11" t="str">
        <f t="shared" si="3"/>
        <v/>
      </c>
      <c r="AE11" t="str">
        <f t="shared" si="3"/>
        <v/>
      </c>
      <c r="AF11" t="str">
        <f t="shared" si="3"/>
        <v/>
      </c>
      <c r="AG11" t="str">
        <f t="shared" si="3"/>
        <v/>
      </c>
      <c r="AH11" t="str">
        <f t="shared" si="3"/>
        <v/>
      </c>
      <c r="AI11" t="str">
        <f t="shared" si="3"/>
        <v/>
      </c>
      <c r="AJ11" t="str">
        <f t="shared" si="4"/>
        <v/>
      </c>
      <c r="AK11" t="str">
        <f t="shared" si="4"/>
        <v/>
      </c>
    </row>
    <row r="12" spans="5:37">
      <c r="E12">
        <f t="shared" si="8"/>
        <v>9</v>
      </c>
      <c r="F12">
        <f t="shared" si="5"/>
        <v>5.6712818196177111</v>
      </c>
      <c r="G12">
        <f t="shared" si="6"/>
        <v>5.6431540247825343</v>
      </c>
      <c r="H12">
        <f t="shared" si="7"/>
        <v>0.34202014332566871</v>
      </c>
      <c r="I12">
        <f t="shared" si="7"/>
        <v>0.64278760968653925</v>
      </c>
      <c r="J12">
        <f t="shared" si="7"/>
        <v>0.8660254037844386</v>
      </c>
      <c r="K12">
        <f t="shared" si="7"/>
        <v>0.98480775301220802</v>
      </c>
      <c r="L12">
        <f t="shared" si="7"/>
        <v>0.98480775301220802</v>
      </c>
      <c r="M12">
        <f t="shared" si="7"/>
        <v>0.86602540378443882</v>
      </c>
      <c r="N12">
        <f t="shared" si="7"/>
        <v>0.64278760968653947</v>
      </c>
      <c r="O12">
        <f t="shared" si="3"/>
        <v>0.34202014332566888</v>
      </c>
      <c r="P12" t="str">
        <f t="shared" si="3"/>
        <v/>
      </c>
      <c r="Q12" t="str">
        <f t="shared" si="3"/>
        <v/>
      </c>
      <c r="R12" t="str">
        <f t="shared" si="3"/>
        <v/>
      </c>
      <c r="S12" t="str">
        <f t="shared" si="3"/>
        <v/>
      </c>
      <c r="T12" t="str">
        <f t="shared" si="3"/>
        <v/>
      </c>
      <c r="U12" t="str">
        <f t="shared" si="3"/>
        <v/>
      </c>
      <c r="V12" t="str">
        <f t="shared" si="3"/>
        <v/>
      </c>
      <c r="W12" t="str">
        <f t="shared" si="3"/>
        <v/>
      </c>
      <c r="X12" t="str">
        <f t="shared" si="3"/>
        <v/>
      </c>
      <c r="Y12" t="str">
        <f t="shared" si="3"/>
        <v/>
      </c>
      <c r="Z12" t="str">
        <f t="shared" si="3"/>
        <v/>
      </c>
      <c r="AA12" t="str">
        <f t="shared" si="3"/>
        <v/>
      </c>
      <c r="AB12" t="str">
        <f t="shared" si="3"/>
        <v/>
      </c>
      <c r="AC12" t="str">
        <f t="shared" si="3"/>
        <v/>
      </c>
      <c r="AD12" t="str">
        <f t="shared" si="3"/>
        <v/>
      </c>
      <c r="AE12" t="str">
        <f t="shared" si="3"/>
        <v/>
      </c>
      <c r="AF12" t="str">
        <f t="shared" si="3"/>
        <v/>
      </c>
      <c r="AG12" t="str">
        <f t="shared" si="3"/>
        <v/>
      </c>
      <c r="AH12" t="str">
        <f t="shared" si="3"/>
        <v/>
      </c>
      <c r="AI12" t="str">
        <f t="shared" si="3"/>
        <v/>
      </c>
      <c r="AJ12" t="str">
        <f t="shared" si="4"/>
        <v/>
      </c>
      <c r="AK12" t="str">
        <f t="shared" si="4"/>
        <v/>
      </c>
    </row>
    <row r="13" spans="5:37">
      <c r="E13">
        <f t="shared" si="8"/>
        <v>10</v>
      </c>
      <c r="F13">
        <f t="shared" si="5"/>
        <v>6.3137515146750438</v>
      </c>
      <c r="G13">
        <f t="shared" si="6"/>
        <v>6.2880819097978478</v>
      </c>
      <c r="H13">
        <f t="shared" si="7"/>
        <v>0.3090169943749474</v>
      </c>
      <c r="I13">
        <f t="shared" si="7"/>
        <v>0.58778525229247314</v>
      </c>
      <c r="J13">
        <f t="shared" si="7"/>
        <v>0.80901699437494734</v>
      </c>
      <c r="K13">
        <f t="shared" si="7"/>
        <v>0.95105651629515353</v>
      </c>
      <c r="L13">
        <f t="shared" si="7"/>
        <v>1</v>
      </c>
      <c r="M13">
        <f t="shared" si="7"/>
        <v>0.95105651629515364</v>
      </c>
      <c r="N13">
        <f t="shared" si="7"/>
        <v>0.80901699437494745</v>
      </c>
      <c r="O13">
        <f t="shared" si="3"/>
        <v>0.58778525229247325</v>
      </c>
      <c r="P13">
        <f t="shared" si="3"/>
        <v>0.30901699437494751</v>
      </c>
      <c r="Q13" t="str">
        <f t="shared" si="3"/>
        <v/>
      </c>
      <c r="R13" t="str">
        <f t="shared" si="3"/>
        <v/>
      </c>
      <c r="S13" t="str">
        <f t="shared" si="3"/>
        <v/>
      </c>
      <c r="T13" t="str">
        <f t="shared" si="3"/>
        <v/>
      </c>
      <c r="U13" t="str">
        <f t="shared" si="3"/>
        <v/>
      </c>
      <c r="V13" t="str">
        <f t="shared" si="3"/>
        <v/>
      </c>
      <c r="W13" t="str">
        <f t="shared" si="3"/>
        <v/>
      </c>
      <c r="X13" t="str">
        <f t="shared" si="3"/>
        <v/>
      </c>
      <c r="Y13" t="str">
        <f t="shared" si="3"/>
        <v/>
      </c>
      <c r="Z13" t="str">
        <f t="shared" si="3"/>
        <v/>
      </c>
      <c r="AA13" t="str">
        <f t="shared" si="3"/>
        <v/>
      </c>
      <c r="AB13" t="str">
        <f t="shared" si="3"/>
        <v/>
      </c>
      <c r="AC13" t="str">
        <f t="shared" si="3"/>
        <v/>
      </c>
      <c r="AD13" t="str">
        <f t="shared" si="3"/>
        <v/>
      </c>
      <c r="AE13" t="str">
        <f t="shared" si="3"/>
        <v/>
      </c>
      <c r="AF13" t="str">
        <f t="shared" si="3"/>
        <v/>
      </c>
      <c r="AG13" t="str">
        <f t="shared" si="3"/>
        <v/>
      </c>
      <c r="AH13" t="str">
        <f t="shared" si="3"/>
        <v/>
      </c>
      <c r="AI13" t="str">
        <f t="shared" si="3"/>
        <v/>
      </c>
      <c r="AJ13" t="str">
        <f t="shared" si="4"/>
        <v/>
      </c>
      <c r="AK13" t="str">
        <f t="shared" si="4"/>
        <v/>
      </c>
    </row>
    <row r="14" spans="5:37">
      <c r="E14">
        <f t="shared" si="8"/>
        <v>11</v>
      </c>
      <c r="F14">
        <f t="shared" si="5"/>
        <v>6.9551527717734727</v>
      </c>
      <c r="G14">
        <f t="shared" si="6"/>
        <v>6.9315764013339214</v>
      </c>
      <c r="H14">
        <f t="shared" si="7"/>
        <v>0.28173255684142967</v>
      </c>
      <c r="I14">
        <f t="shared" si="7"/>
        <v>0.54064081745559756</v>
      </c>
      <c r="J14">
        <f t="shared" si="7"/>
        <v>0.75574957435425816</v>
      </c>
      <c r="K14">
        <f t="shared" si="7"/>
        <v>0.90963199535451833</v>
      </c>
      <c r="L14">
        <f t="shared" si="7"/>
        <v>0.98982144188093268</v>
      </c>
      <c r="M14">
        <f t="shared" si="7"/>
        <v>0.9898214418809328</v>
      </c>
      <c r="N14">
        <f t="shared" si="7"/>
        <v>0.90963199535451844</v>
      </c>
      <c r="O14">
        <f t="shared" si="3"/>
        <v>0.75574957435425838</v>
      </c>
      <c r="P14">
        <f t="shared" si="3"/>
        <v>0.54064081745559733</v>
      </c>
      <c r="Q14">
        <f t="shared" si="3"/>
        <v>0.28173255684143006</v>
      </c>
      <c r="R14" t="str">
        <f t="shared" si="3"/>
        <v/>
      </c>
      <c r="S14" t="str">
        <f t="shared" si="3"/>
        <v/>
      </c>
      <c r="T14" t="str">
        <f t="shared" si="3"/>
        <v/>
      </c>
      <c r="U14" t="str">
        <f t="shared" si="3"/>
        <v/>
      </c>
      <c r="V14" t="str">
        <f t="shared" si="3"/>
        <v/>
      </c>
      <c r="W14" t="str">
        <f t="shared" si="3"/>
        <v/>
      </c>
      <c r="X14" t="str">
        <f t="shared" si="3"/>
        <v/>
      </c>
      <c r="Y14" t="str">
        <f t="shared" si="3"/>
        <v/>
      </c>
      <c r="Z14" t="str">
        <f t="shared" si="3"/>
        <v/>
      </c>
      <c r="AA14" t="str">
        <f t="shared" si="3"/>
        <v/>
      </c>
      <c r="AB14" t="str">
        <f t="shared" si="3"/>
        <v/>
      </c>
      <c r="AC14" t="str">
        <f t="shared" si="3"/>
        <v/>
      </c>
      <c r="AD14" t="str">
        <f t="shared" si="3"/>
        <v/>
      </c>
      <c r="AE14" t="str">
        <f t="shared" si="3"/>
        <v/>
      </c>
      <c r="AF14" t="str">
        <f t="shared" si="3"/>
        <v/>
      </c>
      <c r="AG14" t="str">
        <f t="shared" si="3"/>
        <v/>
      </c>
      <c r="AH14" t="str">
        <f t="shared" si="3"/>
        <v/>
      </c>
      <c r="AI14" t="str">
        <f t="shared" si="3"/>
        <v/>
      </c>
      <c r="AJ14" t="str">
        <f t="shared" si="4"/>
        <v/>
      </c>
      <c r="AK14" t="str">
        <f t="shared" si="4"/>
        <v/>
      </c>
    </row>
    <row r="15" spans="5:37">
      <c r="E15">
        <f t="shared" si="8"/>
        <v>12</v>
      </c>
      <c r="F15">
        <f t="shared" si="5"/>
        <v>7.5957541127251504</v>
      </c>
      <c r="G15">
        <f t="shared" si="6"/>
        <v>7.5739738741257225</v>
      </c>
      <c r="H15">
        <f t="shared" si="7"/>
        <v>0.25881904510252074</v>
      </c>
      <c r="I15">
        <f t="shared" si="7"/>
        <v>0.49999999999999994</v>
      </c>
      <c r="J15">
        <f t="shared" si="7"/>
        <v>0.70710678118654746</v>
      </c>
      <c r="K15">
        <f t="shared" si="7"/>
        <v>0.8660254037844386</v>
      </c>
      <c r="L15">
        <f t="shared" si="7"/>
        <v>0.96592582628906831</v>
      </c>
      <c r="M15">
        <f t="shared" si="7"/>
        <v>1</v>
      </c>
      <c r="N15">
        <f t="shared" si="7"/>
        <v>0.96592582628906831</v>
      </c>
      <c r="O15">
        <f t="shared" si="3"/>
        <v>0.86602540378443882</v>
      </c>
      <c r="P15">
        <f t="shared" si="3"/>
        <v>0.70710678118654757</v>
      </c>
      <c r="Q15">
        <f t="shared" si="3"/>
        <v>0.49999999999999994</v>
      </c>
      <c r="R15">
        <f t="shared" si="3"/>
        <v>0.25881904510252102</v>
      </c>
      <c r="S15" t="str">
        <f t="shared" si="3"/>
        <v/>
      </c>
      <c r="T15" t="str">
        <f t="shared" si="3"/>
        <v/>
      </c>
      <c r="U15" t="str">
        <f t="shared" si="3"/>
        <v/>
      </c>
      <c r="V15" t="str">
        <f t="shared" si="3"/>
        <v/>
      </c>
      <c r="W15" t="str">
        <f t="shared" si="3"/>
        <v/>
      </c>
      <c r="X15" t="str">
        <f t="shared" si="3"/>
        <v/>
      </c>
      <c r="Y15" t="str">
        <f t="shared" si="3"/>
        <v/>
      </c>
      <c r="Z15" t="str">
        <f t="shared" si="3"/>
        <v/>
      </c>
      <c r="AA15" t="str">
        <f t="shared" si="3"/>
        <v/>
      </c>
      <c r="AB15" t="str">
        <f t="shared" si="3"/>
        <v/>
      </c>
      <c r="AC15" t="str">
        <f t="shared" si="3"/>
        <v/>
      </c>
      <c r="AD15" t="str">
        <f t="shared" si="3"/>
        <v/>
      </c>
      <c r="AE15" t="str">
        <f t="shared" si="3"/>
        <v/>
      </c>
      <c r="AF15" t="str">
        <f t="shared" si="3"/>
        <v/>
      </c>
      <c r="AG15" t="str">
        <f t="shared" si="3"/>
        <v/>
      </c>
      <c r="AH15" t="str">
        <f t="shared" si="3"/>
        <v/>
      </c>
      <c r="AI15" t="str">
        <f t="shared" si="3"/>
        <v/>
      </c>
      <c r="AJ15" t="str">
        <f t="shared" si="4"/>
        <v/>
      </c>
      <c r="AK15" t="str">
        <f t="shared" si="4"/>
        <v/>
      </c>
    </row>
    <row r="16" spans="5:37">
      <c r="E16">
        <f t="shared" si="8"/>
        <v>13</v>
      </c>
      <c r="F16">
        <f t="shared" si="5"/>
        <v>8.2357409544984943</v>
      </c>
      <c r="G16">
        <f t="shared" si="6"/>
        <v>8.2155144791814383</v>
      </c>
      <c r="H16">
        <f t="shared" si="7"/>
        <v>0.23931566428755777</v>
      </c>
      <c r="I16">
        <f t="shared" si="7"/>
        <v>0.46472317204376856</v>
      </c>
      <c r="J16">
        <f t="shared" si="7"/>
        <v>0.66312265824079519</v>
      </c>
      <c r="K16">
        <f t="shared" si="7"/>
        <v>0.82298386589365635</v>
      </c>
      <c r="L16">
        <f t="shared" si="7"/>
        <v>0.93501624268541483</v>
      </c>
      <c r="M16">
        <f t="shared" si="7"/>
        <v>0.99270887409805397</v>
      </c>
      <c r="N16">
        <f t="shared" si="7"/>
        <v>0.99270887409805397</v>
      </c>
      <c r="O16">
        <f t="shared" si="3"/>
        <v>0.93501624268541483</v>
      </c>
      <c r="P16">
        <f t="shared" si="3"/>
        <v>0.82298386589365657</v>
      </c>
      <c r="Q16">
        <f t="shared" si="3"/>
        <v>0.66312265824079519</v>
      </c>
      <c r="R16">
        <f t="shared" si="3"/>
        <v>0.46472317204376867</v>
      </c>
      <c r="S16">
        <f t="shared" si="3"/>
        <v>0.23931566428755766</v>
      </c>
      <c r="T16" t="str">
        <f t="shared" si="3"/>
        <v/>
      </c>
      <c r="U16" t="str">
        <f t="shared" si="3"/>
        <v/>
      </c>
      <c r="V16" t="str">
        <f t="shared" si="3"/>
        <v/>
      </c>
      <c r="W16" t="str">
        <f t="shared" si="3"/>
        <v/>
      </c>
      <c r="X16" t="str">
        <f t="shared" si="3"/>
        <v/>
      </c>
      <c r="Y16" t="str">
        <f t="shared" si="3"/>
        <v/>
      </c>
      <c r="Z16" t="str">
        <f t="shared" si="3"/>
        <v/>
      </c>
      <c r="AA16" t="str">
        <f t="shared" si="3"/>
        <v/>
      </c>
      <c r="AB16" t="str">
        <f t="shared" si="3"/>
        <v/>
      </c>
      <c r="AC16" t="str">
        <f t="shared" si="3"/>
        <v/>
      </c>
      <c r="AD16" t="str">
        <f t="shared" si="3"/>
        <v/>
      </c>
      <c r="AE16" t="str">
        <f t="shared" si="3"/>
        <v/>
      </c>
      <c r="AF16" t="str">
        <f t="shared" si="3"/>
        <v/>
      </c>
      <c r="AG16" t="str">
        <f t="shared" si="3"/>
        <v/>
      </c>
      <c r="AH16" t="str">
        <f t="shared" si="3"/>
        <v/>
      </c>
      <c r="AI16" t="str">
        <f t="shared" si="3"/>
        <v/>
      </c>
      <c r="AJ16" t="str">
        <f t="shared" si="4"/>
        <v/>
      </c>
      <c r="AK16" t="str">
        <f t="shared" si="4"/>
        <v/>
      </c>
    </row>
    <row r="17" spans="5:37">
      <c r="E17">
        <f t="shared" si="8"/>
        <v>14</v>
      </c>
      <c r="F17">
        <f t="shared" si="5"/>
        <v>8.8752454749697556</v>
      </c>
      <c r="G17">
        <f t="shared" si="6"/>
        <v>8.8563738061089339</v>
      </c>
      <c r="H17">
        <f t="shared" si="7"/>
        <v>0.22252093395631439</v>
      </c>
      <c r="I17">
        <f t="shared" si="7"/>
        <v>0.43388373911755812</v>
      </c>
      <c r="J17">
        <f t="shared" si="7"/>
        <v>0.62348980185873348</v>
      </c>
      <c r="K17">
        <f t="shared" si="7"/>
        <v>0.78183148246802969</v>
      </c>
      <c r="L17">
        <f t="shared" si="7"/>
        <v>0.90096886790241915</v>
      </c>
      <c r="M17">
        <f t="shared" si="7"/>
        <v>0.97492791218182362</v>
      </c>
      <c r="N17">
        <f t="shared" si="7"/>
        <v>1</v>
      </c>
      <c r="O17">
        <f t="shared" si="3"/>
        <v>0.97492791218182362</v>
      </c>
      <c r="P17">
        <f t="shared" si="3"/>
        <v>0.90096886790241915</v>
      </c>
      <c r="Q17">
        <f t="shared" si="3"/>
        <v>0.78183148246802991</v>
      </c>
      <c r="R17">
        <f t="shared" si="3"/>
        <v>0.62348980185873359</v>
      </c>
      <c r="S17">
        <f t="shared" si="3"/>
        <v>0.43388373911755823</v>
      </c>
      <c r="T17">
        <f t="shared" si="3"/>
        <v>0.2225209339563145</v>
      </c>
      <c r="U17" t="str">
        <f t="shared" ref="O17:AI29" si="9">IF(U$4&lt;$E17,SIN(U$4/$E17*PI()),"")</f>
        <v/>
      </c>
      <c r="V17" t="str">
        <f t="shared" si="9"/>
        <v/>
      </c>
      <c r="W17" t="str">
        <f t="shared" si="9"/>
        <v/>
      </c>
      <c r="X17" t="str">
        <f t="shared" si="9"/>
        <v/>
      </c>
      <c r="Y17" t="str">
        <f t="shared" si="9"/>
        <v/>
      </c>
      <c r="Z17" t="str">
        <f t="shared" si="9"/>
        <v/>
      </c>
      <c r="AA17" t="str">
        <f t="shared" si="9"/>
        <v/>
      </c>
      <c r="AB17" t="str">
        <f t="shared" si="9"/>
        <v/>
      </c>
      <c r="AC17" t="str">
        <f t="shared" si="9"/>
        <v/>
      </c>
      <c r="AD17" t="str">
        <f t="shared" si="9"/>
        <v/>
      </c>
      <c r="AE17" t="str">
        <f t="shared" si="9"/>
        <v/>
      </c>
      <c r="AF17" t="str">
        <f t="shared" si="9"/>
        <v/>
      </c>
      <c r="AG17" t="str">
        <f t="shared" si="9"/>
        <v/>
      </c>
      <c r="AH17" t="str">
        <f t="shared" si="9"/>
        <v/>
      </c>
      <c r="AI17" t="str">
        <f t="shared" si="9"/>
        <v/>
      </c>
      <c r="AJ17" t="str">
        <f t="shared" si="4"/>
        <v/>
      </c>
      <c r="AK17" t="str">
        <f t="shared" si="4"/>
        <v/>
      </c>
    </row>
    <row r="18" spans="5:37">
      <c r="E18">
        <f t="shared" si="8"/>
        <v>15</v>
      </c>
      <c r="F18">
        <f t="shared" si="5"/>
        <v>9.5143644542225854</v>
      </c>
      <c r="G18">
        <f t="shared" si="6"/>
        <v>9.4966829807930981</v>
      </c>
      <c r="H18">
        <f t="shared" si="7"/>
        <v>0.20791169081775931</v>
      </c>
      <c r="I18">
        <f t="shared" si="7"/>
        <v>0.40673664307580015</v>
      </c>
      <c r="J18">
        <f t="shared" si="7"/>
        <v>0.58778525229247314</v>
      </c>
      <c r="K18">
        <f t="shared" si="7"/>
        <v>0.74314482547739413</v>
      </c>
      <c r="L18">
        <f t="shared" si="7"/>
        <v>0.8660254037844386</v>
      </c>
      <c r="M18">
        <f t="shared" si="7"/>
        <v>0.95105651629515353</v>
      </c>
      <c r="N18">
        <f t="shared" si="7"/>
        <v>0.99452189536827329</v>
      </c>
      <c r="O18">
        <f t="shared" si="9"/>
        <v>0.9945218953682734</v>
      </c>
      <c r="P18">
        <f t="shared" si="9"/>
        <v>0.95105651629515364</v>
      </c>
      <c r="Q18">
        <f t="shared" si="9"/>
        <v>0.86602540378443882</v>
      </c>
      <c r="R18">
        <f t="shared" si="9"/>
        <v>0.74314482547739447</v>
      </c>
      <c r="S18">
        <f t="shared" si="9"/>
        <v>0.58778525229247325</v>
      </c>
      <c r="T18">
        <f t="shared" si="9"/>
        <v>0.40673664307580004</v>
      </c>
      <c r="U18">
        <f t="shared" si="9"/>
        <v>0.20791169081775929</v>
      </c>
      <c r="V18" t="str">
        <f t="shared" si="9"/>
        <v/>
      </c>
      <c r="W18" t="str">
        <f t="shared" si="9"/>
        <v/>
      </c>
      <c r="X18" t="str">
        <f t="shared" si="9"/>
        <v/>
      </c>
      <c r="Y18" t="str">
        <f t="shared" si="9"/>
        <v/>
      </c>
      <c r="Z18" t="str">
        <f t="shared" si="9"/>
        <v/>
      </c>
      <c r="AA18" t="str">
        <f t="shared" si="9"/>
        <v/>
      </c>
      <c r="AB18" t="str">
        <f t="shared" si="9"/>
        <v/>
      </c>
      <c r="AC18" t="str">
        <f t="shared" si="9"/>
        <v/>
      </c>
      <c r="AD18" t="str">
        <f t="shared" si="9"/>
        <v/>
      </c>
      <c r="AE18" t="str">
        <f t="shared" si="9"/>
        <v/>
      </c>
      <c r="AF18" t="str">
        <f t="shared" si="9"/>
        <v/>
      </c>
      <c r="AG18" t="str">
        <f t="shared" si="9"/>
        <v/>
      </c>
      <c r="AH18" t="str">
        <f t="shared" si="9"/>
        <v/>
      </c>
      <c r="AI18" t="str">
        <f t="shared" si="9"/>
        <v/>
      </c>
      <c r="AJ18" t="str">
        <f t="shared" si="4"/>
        <v/>
      </c>
      <c r="AK18" t="str">
        <f t="shared" si="4"/>
        <v/>
      </c>
    </row>
    <row r="19" spans="5:37">
      <c r="E19">
        <f t="shared" si="8"/>
        <v>16</v>
      </c>
      <c r="F19">
        <f t="shared" si="5"/>
        <v>10.153170387608862</v>
      </c>
      <c r="G19">
        <f t="shared" si="6"/>
        <v>10.136541775539678</v>
      </c>
      <c r="H19">
        <f t="shared" si="7"/>
        <v>0.19509032201612825</v>
      </c>
      <c r="I19">
        <f t="shared" si="7"/>
        <v>0.38268343236508978</v>
      </c>
      <c r="J19">
        <f t="shared" si="7"/>
        <v>0.55557023301960218</v>
      </c>
      <c r="K19">
        <f t="shared" si="7"/>
        <v>0.70710678118654746</v>
      </c>
      <c r="L19">
        <f t="shared" si="7"/>
        <v>0.83146961230254512</v>
      </c>
      <c r="M19">
        <f t="shared" si="7"/>
        <v>0.92387953251128674</v>
      </c>
      <c r="N19">
        <f t="shared" si="7"/>
        <v>0.98078528040323043</v>
      </c>
      <c r="O19">
        <f t="shared" si="9"/>
        <v>1</v>
      </c>
      <c r="P19">
        <f t="shared" si="9"/>
        <v>0.98078528040323043</v>
      </c>
      <c r="Q19">
        <f t="shared" si="9"/>
        <v>0.92387953251128674</v>
      </c>
      <c r="R19">
        <f t="shared" si="9"/>
        <v>0.83146961230254546</v>
      </c>
      <c r="S19">
        <f t="shared" si="9"/>
        <v>0.70710678118654757</v>
      </c>
      <c r="T19">
        <f t="shared" si="9"/>
        <v>0.55557023301960218</v>
      </c>
      <c r="U19">
        <f t="shared" si="9"/>
        <v>0.38268343236508984</v>
      </c>
      <c r="V19">
        <f t="shared" si="9"/>
        <v>0.19509032201612858</v>
      </c>
      <c r="W19" t="str">
        <f t="shared" si="9"/>
        <v/>
      </c>
      <c r="X19" t="str">
        <f t="shared" si="9"/>
        <v/>
      </c>
      <c r="Y19" t="str">
        <f t="shared" si="9"/>
        <v/>
      </c>
      <c r="Z19" t="str">
        <f t="shared" si="9"/>
        <v/>
      </c>
      <c r="AA19" t="str">
        <f t="shared" si="9"/>
        <v/>
      </c>
      <c r="AB19" t="str">
        <f t="shared" si="9"/>
        <v/>
      </c>
      <c r="AC19" t="str">
        <f t="shared" si="9"/>
        <v/>
      </c>
      <c r="AD19" t="str">
        <f t="shared" si="9"/>
        <v/>
      </c>
      <c r="AE19" t="str">
        <f t="shared" si="9"/>
        <v/>
      </c>
      <c r="AF19" t="str">
        <f t="shared" si="9"/>
        <v/>
      </c>
      <c r="AG19" t="str">
        <f t="shared" si="9"/>
        <v/>
      </c>
      <c r="AH19" t="str">
        <f t="shared" si="9"/>
        <v/>
      </c>
      <c r="AI19" t="str">
        <f t="shared" si="9"/>
        <v/>
      </c>
      <c r="AJ19" t="str">
        <f t="shared" si="4"/>
        <v/>
      </c>
      <c r="AK19" t="str">
        <f t="shared" si="4"/>
        <v/>
      </c>
    </row>
    <row r="20" spans="5:37">
      <c r="E20">
        <f t="shared" si="8"/>
        <v>17</v>
      </c>
      <c r="F20">
        <f t="shared" si="5"/>
        <v>10.791718657261582</v>
      </c>
      <c r="G20">
        <f t="shared" si="6"/>
        <v>10.776027379907234</v>
      </c>
      <c r="H20">
        <f t="shared" si="7"/>
        <v>0.18374951781657034</v>
      </c>
      <c r="I20">
        <f t="shared" si="7"/>
        <v>0.36124166618715292</v>
      </c>
      <c r="J20">
        <f t="shared" si="7"/>
        <v>0.52643216287735572</v>
      </c>
      <c r="K20">
        <f t="shared" si="7"/>
        <v>0.67369564364655721</v>
      </c>
      <c r="L20">
        <f t="shared" si="7"/>
        <v>0.79801722728023949</v>
      </c>
      <c r="M20">
        <f t="shared" si="7"/>
        <v>0.89516329135506234</v>
      </c>
      <c r="N20">
        <f t="shared" si="7"/>
        <v>0.96182564317281904</v>
      </c>
      <c r="O20">
        <f t="shared" si="9"/>
        <v>0.99573417629503447</v>
      </c>
      <c r="P20">
        <f t="shared" si="9"/>
        <v>0.99573417629503458</v>
      </c>
      <c r="Q20">
        <f t="shared" si="9"/>
        <v>0.96182564317281904</v>
      </c>
      <c r="R20">
        <f t="shared" si="9"/>
        <v>0.89516329135506234</v>
      </c>
      <c r="S20">
        <f t="shared" si="9"/>
        <v>0.7980172272802396</v>
      </c>
      <c r="T20">
        <f t="shared" si="9"/>
        <v>0.67369564364655732</v>
      </c>
      <c r="U20">
        <f t="shared" si="9"/>
        <v>0.52643216287735606</v>
      </c>
      <c r="V20">
        <f t="shared" si="9"/>
        <v>0.36124166618715331</v>
      </c>
      <c r="W20">
        <f t="shared" si="9"/>
        <v>0.18374951781657037</v>
      </c>
      <c r="X20" t="str">
        <f t="shared" si="9"/>
        <v/>
      </c>
      <c r="Y20" t="str">
        <f t="shared" si="9"/>
        <v/>
      </c>
      <c r="Z20" t="str">
        <f t="shared" si="9"/>
        <v/>
      </c>
      <c r="AA20" t="str">
        <f t="shared" si="9"/>
        <v/>
      </c>
      <c r="AB20" t="str">
        <f t="shared" si="9"/>
        <v/>
      </c>
      <c r="AC20" t="str">
        <f t="shared" si="9"/>
        <v/>
      </c>
      <c r="AD20" t="str">
        <f t="shared" si="9"/>
        <v/>
      </c>
      <c r="AE20" t="str">
        <f t="shared" si="9"/>
        <v/>
      </c>
      <c r="AF20" t="str">
        <f t="shared" si="9"/>
        <v/>
      </c>
      <c r="AG20" t="str">
        <f t="shared" si="9"/>
        <v/>
      </c>
      <c r="AH20" t="str">
        <f t="shared" si="9"/>
        <v/>
      </c>
      <c r="AI20" t="str">
        <f t="shared" si="9"/>
        <v/>
      </c>
      <c r="AJ20" t="str">
        <f t="shared" si="4"/>
        <v/>
      </c>
      <c r="AK20" t="str">
        <f t="shared" si="4"/>
        <v/>
      </c>
    </row>
    <row r="21" spans="5:37">
      <c r="E21">
        <f t="shared" si="8"/>
        <v>18</v>
      </c>
      <c r="F21">
        <f t="shared" si="5"/>
        <v>11.430052302761345</v>
      </c>
      <c r="G21">
        <f t="shared" si="6"/>
        <v>11.415200405358362</v>
      </c>
      <c r="H21">
        <f t="shared" si="7"/>
        <v>0.17364817766693033</v>
      </c>
      <c r="I21">
        <f t="shared" si="7"/>
        <v>0.34202014332566871</v>
      </c>
      <c r="J21">
        <f t="shared" si="7"/>
        <v>0.49999999999999994</v>
      </c>
      <c r="K21">
        <f t="shared" si="7"/>
        <v>0.64278760968653925</v>
      </c>
      <c r="L21">
        <f t="shared" si="7"/>
        <v>0.76604444311897801</v>
      </c>
      <c r="M21">
        <f t="shared" si="7"/>
        <v>0.8660254037844386</v>
      </c>
      <c r="N21">
        <f t="shared" si="7"/>
        <v>0.93969262078590832</v>
      </c>
      <c r="O21">
        <f t="shared" si="9"/>
        <v>0.98480775301220802</v>
      </c>
      <c r="P21">
        <f t="shared" si="9"/>
        <v>1</v>
      </c>
      <c r="Q21">
        <f t="shared" si="9"/>
        <v>0.98480775301220802</v>
      </c>
      <c r="R21">
        <f t="shared" si="9"/>
        <v>0.93969262078590843</v>
      </c>
      <c r="S21">
        <f t="shared" si="9"/>
        <v>0.86602540378443882</v>
      </c>
      <c r="T21">
        <f t="shared" si="9"/>
        <v>0.76604444311897812</v>
      </c>
      <c r="U21">
        <f t="shared" si="9"/>
        <v>0.64278760968653947</v>
      </c>
      <c r="V21">
        <f t="shared" si="9"/>
        <v>0.49999999999999994</v>
      </c>
      <c r="W21">
        <f t="shared" si="9"/>
        <v>0.34202014332566888</v>
      </c>
      <c r="X21">
        <f t="shared" si="9"/>
        <v>0.17364817766693069</v>
      </c>
      <c r="Y21" t="str">
        <f t="shared" si="9"/>
        <v/>
      </c>
      <c r="Z21" t="str">
        <f t="shared" si="9"/>
        <v/>
      </c>
      <c r="AA21" t="str">
        <f t="shared" si="9"/>
        <v/>
      </c>
      <c r="AB21" t="str">
        <f t="shared" si="9"/>
        <v/>
      </c>
      <c r="AC21" t="str">
        <f t="shared" si="9"/>
        <v/>
      </c>
      <c r="AD21" t="str">
        <f t="shared" si="9"/>
        <v/>
      </c>
      <c r="AE21" t="str">
        <f t="shared" si="9"/>
        <v/>
      </c>
      <c r="AF21" t="str">
        <f t="shared" si="9"/>
        <v/>
      </c>
      <c r="AG21" t="str">
        <f t="shared" si="9"/>
        <v/>
      </c>
      <c r="AH21" t="str">
        <f t="shared" si="9"/>
        <v/>
      </c>
      <c r="AI21" t="str">
        <f t="shared" si="9"/>
        <v/>
      </c>
      <c r="AJ21" t="str">
        <f t="shared" ref="AJ21:AK33" si="10">IF(AJ$4&lt;$E21,SIN(AJ$4/$E21*PI()),"")</f>
        <v/>
      </c>
      <c r="AK21" t="str">
        <f t="shared" si="10"/>
        <v/>
      </c>
    </row>
    <row r="22" spans="5:37">
      <c r="E22">
        <f t="shared" si="8"/>
        <v>19</v>
      </c>
      <c r="F22">
        <f t="shared" si="5"/>
        <v>12.068205279497754</v>
      </c>
      <c r="G22">
        <f t="shared" si="6"/>
        <v>12.054109083115787</v>
      </c>
      <c r="H22">
        <f t="shared" si="7"/>
        <v>0.16459459028073389</v>
      </c>
      <c r="I22">
        <f t="shared" si="7"/>
        <v>0.32469946920468346</v>
      </c>
      <c r="J22">
        <f t="shared" si="7"/>
        <v>0.47594739303707351</v>
      </c>
      <c r="K22">
        <f t="shared" si="7"/>
        <v>0.61421271268966782</v>
      </c>
      <c r="L22">
        <f t="shared" si="7"/>
        <v>0.73572391067313159</v>
      </c>
      <c r="M22">
        <f t="shared" si="7"/>
        <v>0.83716647826252855</v>
      </c>
      <c r="N22">
        <f t="shared" si="7"/>
        <v>0.9157733266550574</v>
      </c>
      <c r="O22">
        <f t="shared" si="9"/>
        <v>0.96940026593933037</v>
      </c>
      <c r="P22">
        <f t="shared" si="9"/>
        <v>0.99658449300666985</v>
      </c>
      <c r="Q22">
        <f t="shared" si="9"/>
        <v>0.99658449300666985</v>
      </c>
      <c r="R22">
        <f t="shared" si="9"/>
        <v>0.96940026593933037</v>
      </c>
      <c r="S22">
        <f t="shared" si="9"/>
        <v>0.91577332665505751</v>
      </c>
      <c r="T22">
        <f t="shared" si="9"/>
        <v>0.83716647826252877</v>
      </c>
      <c r="U22">
        <f t="shared" si="9"/>
        <v>0.7357239106731317</v>
      </c>
      <c r="V22">
        <f t="shared" si="9"/>
        <v>0.61421271268966793</v>
      </c>
      <c r="W22">
        <f t="shared" si="9"/>
        <v>0.47594739303707367</v>
      </c>
      <c r="X22">
        <f t="shared" si="9"/>
        <v>0.32469946920468362</v>
      </c>
      <c r="Y22">
        <f t="shared" si="9"/>
        <v>0.16459459028073403</v>
      </c>
      <c r="Z22" t="str">
        <f t="shared" si="9"/>
        <v/>
      </c>
      <c r="AA22" t="str">
        <f t="shared" si="9"/>
        <v/>
      </c>
      <c r="AB22" t="str">
        <f t="shared" si="9"/>
        <v/>
      </c>
      <c r="AC22" t="str">
        <f t="shared" si="9"/>
        <v/>
      </c>
      <c r="AD22" t="str">
        <f t="shared" si="9"/>
        <v/>
      </c>
      <c r="AE22" t="str">
        <f t="shared" si="9"/>
        <v/>
      </c>
      <c r="AF22" t="str">
        <f t="shared" si="9"/>
        <v/>
      </c>
      <c r="AG22" t="str">
        <f t="shared" si="9"/>
        <v/>
      </c>
      <c r="AH22" t="str">
        <f t="shared" si="9"/>
        <v/>
      </c>
      <c r="AI22" t="str">
        <f t="shared" si="9"/>
        <v/>
      </c>
      <c r="AJ22" t="str">
        <f t="shared" si="10"/>
        <v/>
      </c>
      <c r="AK22" t="str">
        <f t="shared" si="10"/>
        <v/>
      </c>
    </row>
    <row r="23" spans="5:37">
      <c r="E23">
        <f t="shared" si="8"/>
        <v>20</v>
      </c>
      <c r="F23">
        <f t="shared" si="5"/>
        <v>12.706204736174708</v>
      </c>
      <c r="G23">
        <f t="shared" si="6"/>
        <v>12.692792255155565</v>
      </c>
      <c r="H23">
        <f t="shared" si="7"/>
        <v>0.15643446504023087</v>
      </c>
      <c r="I23">
        <f t="shared" si="7"/>
        <v>0.3090169943749474</v>
      </c>
      <c r="J23">
        <f t="shared" si="7"/>
        <v>0.45399049973954675</v>
      </c>
      <c r="K23">
        <f t="shared" si="7"/>
        <v>0.58778525229247314</v>
      </c>
      <c r="L23">
        <f t="shared" si="7"/>
        <v>0.70710678118654746</v>
      </c>
      <c r="M23">
        <f t="shared" si="7"/>
        <v>0.80901699437494734</v>
      </c>
      <c r="N23">
        <f t="shared" si="7"/>
        <v>0.89100652418836779</v>
      </c>
      <c r="O23">
        <f t="shared" si="9"/>
        <v>0.95105651629515353</v>
      </c>
      <c r="P23">
        <f t="shared" si="9"/>
        <v>0.98768834059513777</v>
      </c>
      <c r="Q23">
        <f t="shared" si="9"/>
        <v>1</v>
      </c>
      <c r="R23">
        <f t="shared" si="9"/>
        <v>0.98768834059513766</v>
      </c>
      <c r="S23">
        <f t="shared" si="9"/>
        <v>0.95105651629515364</v>
      </c>
      <c r="T23">
        <f t="shared" si="9"/>
        <v>0.8910065241883679</v>
      </c>
      <c r="U23">
        <f t="shared" si="9"/>
        <v>0.80901699437494745</v>
      </c>
      <c r="V23">
        <f t="shared" si="9"/>
        <v>0.70710678118654757</v>
      </c>
      <c r="W23">
        <f t="shared" si="9"/>
        <v>0.58778525229247325</v>
      </c>
      <c r="X23">
        <f t="shared" si="9"/>
        <v>0.45399049973954686</v>
      </c>
      <c r="Y23">
        <f t="shared" si="9"/>
        <v>0.30901699437494751</v>
      </c>
      <c r="Z23">
        <f t="shared" si="9"/>
        <v>0.15643446504023098</v>
      </c>
      <c r="AA23" t="str">
        <f t="shared" si="9"/>
        <v/>
      </c>
      <c r="AB23" t="str">
        <f t="shared" si="9"/>
        <v/>
      </c>
      <c r="AC23" t="str">
        <f t="shared" si="9"/>
        <v/>
      </c>
      <c r="AD23" t="str">
        <f t="shared" si="9"/>
        <v/>
      </c>
      <c r="AE23" t="str">
        <f t="shared" si="9"/>
        <v/>
      </c>
      <c r="AF23" t="str">
        <f t="shared" si="9"/>
        <v/>
      </c>
      <c r="AG23" t="str">
        <f t="shared" si="9"/>
        <v/>
      </c>
      <c r="AH23" t="str">
        <f t="shared" si="9"/>
        <v/>
      </c>
      <c r="AI23" t="str">
        <f t="shared" si="9"/>
        <v/>
      </c>
      <c r="AJ23" t="str">
        <f t="shared" si="10"/>
        <v/>
      </c>
      <c r="AK23" t="str">
        <f t="shared" si="10"/>
        <v/>
      </c>
    </row>
    <row r="24" spans="5:37">
      <c r="E24">
        <f t="shared" si="8"/>
        <v>21</v>
      </c>
      <c r="F24">
        <f t="shared" si="5"/>
        <v>13.344072639597712</v>
      </c>
      <c r="G24">
        <f t="shared" si="6"/>
        <v>13.331281542375395</v>
      </c>
      <c r="H24">
        <f t="shared" si="7"/>
        <v>0.14904226617617441</v>
      </c>
      <c r="I24">
        <f t="shared" si="7"/>
        <v>0.29475517441090415</v>
      </c>
      <c r="J24">
        <f t="shared" si="7"/>
        <v>0.43388373911755812</v>
      </c>
      <c r="K24">
        <f t="shared" si="7"/>
        <v>0.56332005806362195</v>
      </c>
      <c r="L24">
        <f t="shared" si="7"/>
        <v>0.68017273777091936</v>
      </c>
      <c r="M24">
        <f t="shared" si="7"/>
        <v>0.78183148246802969</v>
      </c>
      <c r="N24">
        <f t="shared" si="7"/>
        <v>0.8660254037844386</v>
      </c>
      <c r="O24">
        <f t="shared" si="9"/>
        <v>0.93087374864420414</v>
      </c>
      <c r="P24">
        <f t="shared" si="9"/>
        <v>0.97492791218182362</v>
      </c>
      <c r="Q24">
        <f t="shared" si="9"/>
        <v>0.99720379718118013</v>
      </c>
      <c r="R24">
        <f t="shared" si="9"/>
        <v>0.99720379718118013</v>
      </c>
      <c r="S24">
        <f t="shared" si="9"/>
        <v>0.97492791218182362</v>
      </c>
      <c r="T24">
        <f t="shared" si="9"/>
        <v>0.93087374864420425</v>
      </c>
      <c r="U24">
        <f t="shared" si="9"/>
        <v>0.86602540378443882</v>
      </c>
      <c r="V24">
        <f t="shared" si="9"/>
        <v>0.78183148246802991</v>
      </c>
      <c r="W24">
        <f t="shared" si="9"/>
        <v>0.68017273777091969</v>
      </c>
      <c r="X24">
        <f t="shared" si="9"/>
        <v>0.56332005806362218</v>
      </c>
      <c r="Y24">
        <f t="shared" si="9"/>
        <v>0.43388373911755823</v>
      </c>
      <c r="Z24">
        <f t="shared" si="9"/>
        <v>0.29475517441090415</v>
      </c>
      <c r="AA24">
        <f t="shared" si="9"/>
        <v>0.14904226617617469</v>
      </c>
      <c r="AB24" t="str">
        <f t="shared" si="9"/>
        <v/>
      </c>
      <c r="AC24" t="str">
        <f t="shared" si="9"/>
        <v/>
      </c>
      <c r="AD24" t="str">
        <f t="shared" si="9"/>
        <v/>
      </c>
      <c r="AE24" t="str">
        <f t="shared" si="9"/>
        <v/>
      </c>
      <c r="AF24" t="str">
        <f t="shared" si="9"/>
        <v/>
      </c>
      <c r="AG24" t="str">
        <f t="shared" si="9"/>
        <v/>
      </c>
      <c r="AH24" t="str">
        <f t="shared" si="9"/>
        <v/>
      </c>
      <c r="AI24" t="str">
        <f t="shared" si="9"/>
        <v/>
      </c>
      <c r="AJ24" t="str">
        <f t="shared" si="10"/>
        <v/>
      </c>
      <c r="AK24" t="str">
        <f t="shared" si="10"/>
        <v/>
      </c>
    </row>
    <row r="25" spans="5:37">
      <c r="E25">
        <f t="shared" si="8"/>
        <v>22</v>
      </c>
      <c r="F25">
        <f t="shared" si="5"/>
        <v>13.981826955105742</v>
      </c>
      <c r="G25">
        <f t="shared" si="6"/>
        <v>13.969602941156273</v>
      </c>
      <c r="H25">
        <f t="shared" si="7"/>
        <v>0.14231483827328514</v>
      </c>
      <c r="I25">
        <f t="shared" si="7"/>
        <v>0.28173255684142967</v>
      </c>
      <c r="J25">
        <f t="shared" si="7"/>
        <v>0.41541501300188638</v>
      </c>
      <c r="K25">
        <f t="shared" si="7"/>
        <v>0.54064081745559756</v>
      </c>
      <c r="L25">
        <f t="shared" si="7"/>
        <v>0.65486073394528499</v>
      </c>
      <c r="M25">
        <f t="shared" si="7"/>
        <v>0.75574957435425816</v>
      </c>
      <c r="N25">
        <f t="shared" si="7"/>
        <v>0.84125353283118109</v>
      </c>
      <c r="O25">
        <f t="shared" si="9"/>
        <v>0.90963199535451833</v>
      </c>
      <c r="P25">
        <f t="shared" si="9"/>
        <v>0.95949297361449748</v>
      </c>
      <c r="Q25">
        <f t="shared" si="9"/>
        <v>0.98982144188093268</v>
      </c>
      <c r="R25">
        <f t="shared" si="9"/>
        <v>1</v>
      </c>
      <c r="S25">
        <f t="shared" si="9"/>
        <v>0.9898214418809328</v>
      </c>
      <c r="T25">
        <f t="shared" si="9"/>
        <v>0.95949297361449737</v>
      </c>
      <c r="U25">
        <f t="shared" si="9"/>
        <v>0.90963199535451844</v>
      </c>
      <c r="V25">
        <f t="shared" si="9"/>
        <v>0.84125353283118143</v>
      </c>
      <c r="W25">
        <f t="shared" si="9"/>
        <v>0.75574957435425838</v>
      </c>
      <c r="X25">
        <f t="shared" si="9"/>
        <v>0.65486073394528521</v>
      </c>
      <c r="Y25">
        <f t="shared" si="9"/>
        <v>0.54064081745559733</v>
      </c>
      <c r="Z25">
        <f t="shared" si="9"/>
        <v>0.41541501300188627</v>
      </c>
      <c r="AA25">
        <f t="shared" si="9"/>
        <v>0.28173255684143006</v>
      </c>
      <c r="AB25">
        <f t="shared" si="9"/>
        <v>0.14231483827328517</v>
      </c>
      <c r="AC25" t="str">
        <f t="shared" si="9"/>
        <v/>
      </c>
      <c r="AD25" t="str">
        <f t="shared" si="9"/>
        <v/>
      </c>
      <c r="AE25" t="str">
        <f t="shared" si="9"/>
        <v/>
      </c>
      <c r="AF25" t="str">
        <f t="shared" si="9"/>
        <v/>
      </c>
      <c r="AG25" t="str">
        <f t="shared" si="9"/>
        <v/>
      </c>
      <c r="AH25" t="str">
        <f t="shared" si="9"/>
        <v/>
      </c>
      <c r="AI25" t="str">
        <f t="shared" si="9"/>
        <v/>
      </c>
      <c r="AJ25" t="str">
        <f t="shared" si="10"/>
        <v/>
      </c>
      <c r="AK25" t="str">
        <f t="shared" si="10"/>
        <v/>
      </c>
    </row>
    <row r="26" spans="5:37">
      <c r="E26">
        <f t="shared" si="8"/>
        <v>23</v>
      </c>
      <c r="F26">
        <f t="shared" si="5"/>
        <v>14.619482518287247</v>
      </c>
      <c r="G26">
        <f t="shared" si="6"/>
        <v>14.607778015965629</v>
      </c>
      <c r="H26">
        <f t="shared" si="7"/>
        <v>0.13616664909624659</v>
      </c>
      <c r="I26">
        <f t="shared" si="7"/>
        <v>0.26979677115702427</v>
      </c>
      <c r="J26">
        <f t="shared" si="7"/>
        <v>0.39840108984624145</v>
      </c>
      <c r="K26">
        <f t="shared" si="7"/>
        <v>0.51958395003543356</v>
      </c>
      <c r="L26">
        <f t="shared" si="7"/>
        <v>0.63108794432605275</v>
      </c>
      <c r="M26">
        <f t="shared" si="7"/>
        <v>0.73083596427812403</v>
      </c>
      <c r="N26">
        <f t="shared" si="7"/>
        <v>0.81696989301044198</v>
      </c>
      <c r="O26">
        <f t="shared" si="9"/>
        <v>0.88788521840237522</v>
      </c>
      <c r="P26">
        <f t="shared" si="9"/>
        <v>0.94226092211882051</v>
      </c>
      <c r="Q26">
        <f t="shared" si="9"/>
        <v>0.9790840876823228</v>
      </c>
      <c r="R26">
        <f t="shared" si="9"/>
        <v>0.99766876919053915</v>
      </c>
      <c r="S26">
        <f t="shared" si="9"/>
        <v>0.99766876919053915</v>
      </c>
      <c r="T26">
        <f t="shared" si="9"/>
        <v>0.97908408768232291</v>
      </c>
      <c r="U26">
        <f t="shared" si="9"/>
        <v>0.94226092211882051</v>
      </c>
      <c r="V26">
        <f t="shared" si="9"/>
        <v>0.88788521840237522</v>
      </c>
      <c r="W26">
        <f t="shared" si="9"/>
        <v>0.81696989301044209</v>
      </c>
      <c r="X26">
        <f t="shared" si="9"/>
        <v>0.73083596427812436</v>
      </c>
      <c r="Y26">
        <f t="shared" si="9"/>
        <v>0.63108794432605264</v>
      </c>
      <c r="Z26">
        <f t="shared" si="9"/>
        <v>0.51958395003543345</v>
      </c>
      <c r="AA26">
        <f t="shared" si="9"/>
        <v>0.39840108984624178</v>
      </c>
      <c r="AB26">
        <f t="shared" si="9"/>
        <v>0.26979677115702466</v>
      </c>
      <c r="AC26">
        <f t="shared" si="9"/>
        <v>0.13616664909624665</v>
      </c>
      <c r="AD26" t="str">
        <f t="shared" si="9"/>
        <v/>
      </c>
      <c r="AE26" t="str">
        <f t="shared" si="9"/>
        <v/>
      </c>
      <c r="AF26" t="str">
        <f t="shared" si="9"/>
        <v/>
      </c>
      <c r="AG26" t="str">
        <f t="shared" si="9"/>
        <v/>
      </c>
      <c r="AH26" t="str">
        <f t="shared" si="9"/>
        <v/>
      </c>
      <c r="AI26" t="str">
        <f t="shared" si="9"/>
        <v/>
      </c>
      <c r="AJ26" t="str">
        <f t="shared" si="10"/>
        <v/>
      </c>
      <c r="AK26" t="str">
        <f t="shared" si="10"/>
        <v/>
      </c>
    </row>
    <row r="27" spans="5:37">
      <c r="E27">
        <f t="shared" si="8"/>
        <v>24</v>
      </c>
      <c r="F27">
        <f t="shared" si="5"/>
        <v>15.257051688265541</v>
      </c>
      <c r="G27">
        <f t="shared" si="6"/>
        <v>15.245824801955754</v>
      </c>
      <c r="H27">
        <f t="shared" si="7"/>
        <v>0.13052619222005157</v>
      </c>
      <c r="I27">
        <f t="shared" si="7"/>
        <v>0.25881904510252074</v>
      </c>
      <c r="J27">
        <f t="shared" si="7"/>
        <v>0.38268343236508978</v>
      </c>
      <c r="K27">
        <f t="shared" si="7"/>
        <v>0.49999999999999994</v>
      </c>
      <c r="L27">
        <f t="shared" si="7"/>
        <v>0.60876142900872066</v>
      </c>
      <c r="M27">
        <f t="shared" si="7"/>
        <v>0.70710678118654746</v>
      </c>
      <c r="N27">
        <f t="shared" si="7"/>
        <v>0.79335334029123517</v>
      </c>
      <c r="O27">
        <f t="shared" si="9"/>
        <v>0.8660254037844386</v>
      </c>
      <c r="P27">
        <f t="shared" si="9"/>
        <v>0.92387953251128674</v>
      </c>
      <c r="Q27">
        <f t="shared" si="9"/>
        <v>0.96592582628906831</v>
      </c>
      <c r="R27">
        <f t="shared" si="9"/>
        <v>0.99144486137381038</v>
      </c>
      <c r="S27">
        <f t="shared" si="9"/>
        <v>1</v>
      </c>
      <c r="T27">
        <f t="shared" si="9"/>
        <v>0.99144486137381049</v>
      </c>
      <c r="U27">
        <f t="shared" si="9"/>
        <v>0.96592582628906831</v>
      </c>
      <c r="V27">
        <f t="shared" si="9"/>
        <v>0.92387953251128674</v>
      </c>
      <c r="W27">
        <f t="shared" si="9"/>
        <v>0.86602540378443882</v>
      </c>
      <c r="X27">
        <f t="shared" si="9"/>
        <v>0.79335334029123517</v>
      </c>
      <c r="Y27">
        <f t="shared" si="9"/>
        <v>0.70710678118654757</v>
      </c>
      <c r="Z27">
        <f t="shared" si="9"/>
        <v>0.60876142900872088</v>
      </c>
      <c r="AA27">
        <f t="shared" si="9"/>
        <v>0.49999999999999994</v>
      </c>
      <c r="AB27">
        <f t="shared" si="9"/>
        <v>0.38268343236508984</v>
      </c>
      <c r="AC27">
        <f t="shared" si="9"/>
        <v>0.25881904510252102</v>
      </c>
      <c r="AD27">
        <f t="shared" si="9"/>
        <v>0.13052619222005155</v>
      </c>
      <c r="AE27" t="str">
        <f t="shared" si="9"/>
        <v/>
      </c>
      <c r="AF27" t="str">
        <f t="shared" si="9"/>
        <v/>
      </c>
      <c r="AG27" t="str">
        <f t="shared" si="9"/>
        <v/>
      </c>
      <c r="AH27" t="str">
        <f t="shared" si="9"/>
        <v/>
      </c>
      <c r="AI27" t="str">
        <f t="shared" si="9"/>
        <v/>
      </c>
      <c r="AJ27" t="str">
        <f t="shared" si="10"/>
        <v/>
      </c>
      <c r="AK27" t="str">
        <f t="shared" si="10"/>
        <v/>
      </c>
    </row>
    <row r="28" spans="5:37">
      <c r="E28">
        <f t="shared" si="8"/>
        <v>25</v>
      </c>
      <c r="F28">
        <f t="shared" si="5"/>
        <v>15.894544843865306</v>
      </c>
      <c r="G28">
        <f t="shared" si="6"/>
        <v>15.883758496337212</v>
      </c>
      <c r="H28">
        <f t="shared" si="7"/>
        <v>0.12533323356430426</v>
      </c>
      <c r="I28">
        <f t="shared" si="7"/>
        <v>0.24868988716485479</v>
      </c>
      <c r="J28">
        <f t="shared" si="7"/>
        <v>0.36812455268467792</v>
      </c>
      <c r="K28">
        <f t="shared" si="7"/>
        <v>0.48175367410171532</v>
      </c>
      <c r="L28">
        <f t="shared" si="7"/>
        <v>0.58778525229247314</v>
      </c>
      <c r="M28">
        <f t="shared" si="7"/>
        <v>0.68454710592868862</v>
      </c>
      <c r="N28">
        <f t="shared" si="7"/>
        <v>0.77051324277578925</v>
      </c>
      <c r="O28">
        <f t="shared" si="9"/>
        <v>0.84432792550201508</v>
      </c>
      <c r="P28">
        <f t="shared" si="9"/>
        <v>0.90482705246601958</v>
      </c>
      <c r="Q28">
        <f t="shared" si="9"/>
        <v>0.95105651629515353</v>
      </c>
      <c r="R28">
        <f t="shared" si="9"/>
        <v>0.98228725072868861</v>
      </c>
      <c r="S28">
        <f t="shared" si="9"/>
        <v>0.99802672842827156</v>
      </c>
      <c r="T28">
        <f t="shared" si="9"/>
        <v>0.99802672842827156</v>
      </c>
      <c r="U28">
        <f t="shared" si="9"/>
        <v>0.98228725072868861</v>
      </c>
      <c r="V28">
        <f t="shared" si="9"/>
        <v>0.95105651629515364</v>
      </c>
      <c r="W28">
        <f t="shared" si="9"/>
        <v>0.90482705246601947</v>
      </c>
      <c r="X28">
        <f t="shared" si="9"/>
        <v>0.84432792550201496</v>
      </c>
      <c r="Y28">
        <f t="shared" si="9"/>
        <v>0.77051324277578925</v>
      </c>
      <c r="Z28">
        <f t="shared" si="9"/>
        <v>0.68454710592868884</v>
      </c>
      <c r="AA28">
        <f t="shared" si="9"/>
        <v>0.58778525229247325</v>
      </c>
      <c r="AB28">
        <f t="shared" si="9"/>
        <v>0.4817536741017156</v>
      </c>
      <c r="AC28">
        <f t="shared" si="9"/>
        <v>0.36812455268467814</v>
      </c>
      <c r="AD28">
        <f t="shared" si="9"/>
        <v>0.24868988716485479</v>
      </c>
      <c r="AE28">
        <f t="shared" si="9"/>
        <v>0.12533323356430454</v>
      </c>
      <c r="AF28" t="str">
        <f t="shared" si="9"/>
        <v/>
      </c>
      <c r="AG28" t="str">
        <f t="shared" si="9"/>
        <v/>
      </c>
      <c r="AH28" t="str">
        <f t="shared" si="9"/>
        <v/>
      </c>
      <c r="AI28" t="str">
        <f t="shared" si="9"/>
        <v/>
      </c>
      <c r="AJ28" t="str">
        <f t="shared" si="10"/>
        <v/>
      </c>
      <c r="AK28" t="str">
        <f t="shared" si="10"/>
        <v/>
      </c>
    </row>
    <row r="29" spans="5:37">
      <c r="E29">
        <f t="shared" si="8"/>
        <v>26</v>
      </c>
      <c r="F29">
        <f t="shared" si="5"/>
        <v>16.531970765057249</v>
      </c>
      <c r="G29">
        <f t="shared" si="6"/>
        <v>16.521591993846958</v>
      </c>
      <c r="H29">
        <f t="shared" si="7"/>
        <v>0.12053668025532306</v>
      </c>
      <c r="I29">
        <f t="shared" si="7"/>
        <v>0.23931566428755777</v>
      </c>
      <c r="J29">
        <f t="shared" si="7"/>
        <v>0.35460488704253562</v>
      </c>
      <c r="K29">
        <f t="shared" si="7"/>
        <v>0.46472317204376856</v>
      </c>
      <c r="L29">
        <f t="shared" si="7"/>
        <v>0.56806474673115581</v>
      </c>
      <c r="M29">
        <f t="shared" si="7"/>
        <v>0.66312265824079519</v>
      </c>
      <c r="N29">
        <f t="shared" si="7"/>
        <v>0.74851074817110108</v>
      </c>
      <c r="O29">
        <f t="shared" si="9"/>
        <v>0.82298386589365635</v>
      </c>
      <c r="P29">
        <f t="shared" si="9"/>
        <v>0.88545602565320991</v>
      </c>
      <c r="Q29">
        <f t="shared" si="9"/>
        <v>0.93501624268541483</v>
      </c>
      <c r="R29">
        <f t="shared" si="9"/>
        <v>0.97094181742605201</v>
      </c>
      <c r="S29">
        <f t="shared" si="9"/>
        <v>0.99270887409805397</v>
      </c>
      <c r="T29">
        <f t="shared" si="9"/>
        <v>1</v>
      </c>
      <c r="U29">
        <f t="shared" si="9"/>
        <v>0.99270887409805397</v>
      </c>
      <c r="V29">
        <f t="shared" si="9"/>
        <v>0.97094181742605212</v>
      </c>
      <c r="W29">
        <f t="shared" si="9"/>
        <v>0.93501624268541483</v>
      </c>
      <c r="X29">
        <f t="shared" ref="O29:AK33" si="11">IF(X$4&lt;$E29,SIN(X$4/$E29*PI()),"")</f>
        <v>0.88545602565320991</v>
      </c>
      <c r="Y29">
        <f t="shared" si="11"/>
        <v>0.82298386589365657</v>
      </c>
      <c r="Z29">
        <f t="shared" si="11"/>
        <v>0.7485107481711013</v>
      </c>
      <c r="AA29">
        <f t="shared" si="11"/>
        <v>0.66312265824079519</v>
      </c>
      <c r="AB29">
        <f t="shared" si="11"/>
        <v>0.56806474673115581</v>
      </c>
      <c r="AC29">
        <f t="shared" si="11"/>
        <v>0.46472317204376867</v>
      </c>
      <c r="AD29">
        <f t="shared" si="11"/>
        <v>0.35460488704253584</v>
      </c>
      <c r="AE29">
        <f t="shared" si="11"/>
        <v>0.23931566428755766</v>
      </c>
      <c r="AF29">
        <f t="shared" si="11"/>
        <v>0.12053668025532308</v>
      </c>
      <c r="AG29" t="str">
        <f t="shared" si="11"/>
        <v/>
      </c>
      <c r="AH29" t="str">
        <f t="shared" si="11"/>
        <v/>
      </c>
      <c r="AI29" t="str">
        <f t="shared" si="11"/>
        <v/>
      </c>
      <c r="AJ29" t="str">
        <f t="shared" si="10"/>
        <v/>
      </c>
      <c r="AK29" t="str">
        <f t="shared" si="10"/>
        <v/>
      </c>
    </row>
    <row r="30" spans="5:37">
      <c r="E30">
        <f t="shared" si="8"/>
        <v>27</v>
      </c>
      <c r="F30">
        <f t="shared" si="5"/>
        <v>17.169336929485837</v>
      </c>
      <c r="G30">
        <f t="shared" si="6"/>
        <v>17.159336305721869</v>
      </c>
      <c r="H30">
        <f t="shared" si="7"/>
        <v>0.11609291412523022</v>
      </c>
      <c r="I30">
        <f t="shared" si="7"/>
        <v>0.23061587074244014</v>
      </c>
      <c r="J30">
        <f t="shared" si="7"/>
        <v>0.34202014332566871</v>
      </c>
      <c r="K30">
        <f t="shared" si="7"/>
        <v>0.44879918020046211</v>
      </c>
      <c r="L30">
        <f t="shared" si="7"/>
        <v>0.54950897807080601</v>
      </c>
      <c r="M30">
        <f t="shared" si="7"/>
        <v>0.64278760968653925</v>
      </c>
      <c r="N30">
        <f t="shared" si="7"/>
        <v>0.72737364157304862</v>
      </c>
      <c r="O30">
        <f t="shared" si="11"/>
        <v>0.80212319275504373</v>
      </c>
      <c r="P30">
        <f t="shared" si="11"/>
        <v>0.8660254037844386</v>
      </c>
      <c r="Q30">
        <f t="shared" si="11"/>
        <v>0.918216106880274</v>
      </c>
      <c r="R30">
        <f t="shared" si="11"/>
        <v>0.9579895123154889</v>
      </c>
      <c r="S30">
        <f t="shared" si="11"/>
        <v>0.98480775301220802</v>
      </c>
      <c r="T30">
        <f t="shared" si="11"/>
        <v>0.99830815827126818</v>
      </c>
      <c r="U30">
        <f t="shared" si="11"/>
        <v>0.99830815827126818</v>
      </c>
      <c r="V30">
        <f t="shared" si="11"/>
        <v>0.98480775301220802</v>
      </c>
      <c r="W30">
        <f t="shared" si="11"/>
        <v>0.9579895123154889</v>
      </c>
      <c r="X30">
        <f t="shared" si="11"/>
        <v>0.918216106880274</v>
      </c>
      <c r="Y30">
        <f t="shared" si="11"/>
        <v>0.86602540378443882</v>
      </c>
      <c r="Z30">
        <f t="shared" si="11"/>
        <v>0.80212319275504396</v>
      </c>
      <c r="AA30">
        <f t="shared" si="11"/>
        <v>0.72737364157304896</v>
      </c>
      <c r="AB30">
        <f t="shared" si="11"/>
        <v>0.64278760968653947</v>
      </c>
      <c r="AC30">
        <f t="shared" si="11"/>
        <v>0.54950897807080623</v>
      </c>
      <c r="AD30">
        <f t="shared" si="11"/>
        <v>0.44879918020046233</v>
      </c>
      <c r="AE30">
        <f t="shared" si="11"/>
        <v>0.34202014332566888</v>
      </c>
      <c r="AF30">
        <f t="shared" si="11"/>
        <v>0.2306158707424403</v>
      </c>
      <c r="AG30">
        <f t="shared" si="11"/>
        <v>0.11609291412523036</v>
      </c>
      <c r="AH30" t="str">
        <f t="shared" si="11"/>
        <v/>
      </c>
      <c r="AI30" t="str">
        <f t="shared" si="11"/>
        <v/>
      </c>
      <c r="AJ30" t="str">
        <f t="shared" si="10"/>
        <v/>
      </c>
      <c r="AK30" t="str">
        <f t="shared" si="11"/>
        <v/>
      </c>
    </row>
    <row r="31" spans="5:37">
      <c r="E31">
        <f t="shared" si="8"/>
        <v>28</v>
      </c>
      <c r="F31">
        <f t="shared" si="5"/>
        <v>17.806649745350263</v>
      </c>
      <c r="G31">
        <f t="shared" si="6"/>
        <v>17.797000890631992</v>
      </c>
      <c r="H31">
        <f t="shared" si="7"/>
        <v>0.11196447610330786</v>
      </c>
      <c r="I31">
        <f t="shared" si="7"/>
        <v>0.22252093395631439</v>
      </c>
      <c r="J31">
        <f t="shared" si="7"/>
        <v>0.33027906195516704</v>
      </c>
      <c r="K31">
        <f t="shared" si="7"/>
        <v>0.43388373911755812</v>
      </c>
      <c r="L31">
        <f t="shared" si="7"/>
        <v>0.53203207651533657</v>
      </c>
      <c r="M31">
        <f t="shared" si="7"/>
        <v>0.62348980185873348</v>
      </c>
      <c r="N31">
        <f t="shared" si="7"/>
        <v>0.70710678118654746</v>
      </c>
      <c r="O31">
        <f t="shared" si="11"/>
        <v>0.78183148246802969</v>
      </c>
      <c r="P31">
        <f t="shared" si="11"/>
        <v>0.84672419922828412</v>
      </c>
      <c r="Q31">
        <f t="shared" si="11"/>
        <v>0.90096886790241915</v>
      </c>
      <c r="R31">
        <f t="shared" si="11"/>
        <v>0.94388333030836757</v>
      </c>
      <c r="S31">
        <f t="shared" si="11"/>
        <v>0.97492791218182362</v>
      </c>
      <c r="T31">
        <f t="shared" si="11"/>
        <v>0.9937122098932426</v>
      </c>
      <c r="U31">
        <f t="shared" si="11"/>
        <v>1</v>
      </c>
      <c r="V31">
        <f t="shared" si="11"/>
        <v>0.9937122098932426</v>
      </c>
      <c r="W31">
        <f t="shared" si="11"/>
        <v>0.97492791218182362</v>
      </c>
      <c r="X31">
        <f t="shared" si="11"/>
        <v>0.94388333030836769</v>
      </c>
      <c r="Y31">
        <f t="shared" si="11"/>
        <v>0.90096886790241915</v>
      </c>
      <c r="Z31">
        <f t="shared" si="11"/>
        <v>0.84672419922828424</v>
      </c>
      <c r="AA31">
        <f t="shared" si="11"/>
        <v>0.78183148246802991</v>
      </c>
      <c r="AB31">
        <f t="shared" si="11"/>
        <v>0.70710678118654757</v>
      </c>
      <c r="AC31">
        <f t="shared" si="11"/>
        <v>0.62348980185873359</v>
      </c>
      <c r="AD31">
        <f t="shared" si="11"/>
        <v>0.53203207651533668</v>
      </c>
      <c r="AE31">
        <f t="shared" si="11"/>
        <v>0.43388373911755823</v>
      </c>
      <c r="AF31">
        <f t="shared" si="11"/>
        <v>0.33027906195516715</v>
      </c>
      <c r="AG31">
        <f t="shared" si="11"/>
        <v>0.2225209339563145</v>
      </c>
      <c r="AH31">
        <f t="shared" si="11"/>
        <v>0.11196447610330798</v>
      </c>
      <c r="AI31" t="str">
        <f t="shared" si="11"/>
        <v/>
      </c>
      <c r="AJ31" t="str">
        <f t="shared" si="10"/>
        <v/>
      </c>
      <c r="AK31" t="str">
        <f t="shared" si="11"/>
        <v/>
      </c>
    </row>
    <row r="32" spans="5:37">
      <c r="E32">
        <f t="shared" si="8"/>
        <v>29</v>
      </c>
      <c r="F32">
        <f t="shared" si="5"/>
        <v>18.443914736029274</v>
      </c>
      <c r="G32">
        <f t="shared" si="6"/>
        <v>18.434593918373231</v>
      </c>
      <c r="H32">
        <f t="shared" si="7"/>
        <v>0.10811901842394177</v>
      </c>
      <c r="I32">
        <f t="shared" si="7"/>
        <v>0.21497044021102407</v>
      </c>
      <c r="J32">
        <f t="shared" si="7"/>
        <v>0.31930153013597995</v>
      </c>
      <c r="K32">
        <f t="shared" si="7"/>
        <v>0.4198891015602646</v>
      </c>
      <c r="L32">
        <f t="shared" si="7"/>
        <v>0.51555385717702173</v>
      </c>
      <c r="M32">
        <f t="shared" si="7"/>
        <v>0.60517421519376513</v>
      </c>
      <c r="N32">
        <f t="shared" si="7"/>
        <v>0.68769945885342332</v>
      </c>
      <c r="O32">
        <f t="shared" si="11"/>
        <v>0.76216205512763646</v>
      </c>
      <c r="P32">
        <f t="shared" si="11"/>
        <v>0.82768899815689057</v>
      </c>
      <c r="Q32">
        <f t="shared" si="11"/>
        <v>0.88351204444602294</v>
      </c>
      <c r="R32">
        <f t="shared" si="11"/>
        <v>0.92897671981679131</v>
      </c>
      <c r="S32">
        <f t="shared" si="11"/>
        <v>0.96354999251922291</v>
      </c>
      <c r="T32">
        <f t="shared" si="11"/>
        <v>0.98682652254152614</v>
      </c>
      <c r="U32">
        <f t="shared" si="11"/>
        <v>0.99853341385112382</v>
      </c>
      <c r="V32">
        <f t="shared" si="11"/>
        <v>0.99853341385112382</v>
      </c>
      <c r="W32">
        <f t="shared" si="11"/>
        <v>0.98682652254152614</v>
      </c>
      <c r="X32">
        <f t="shared" si="11"/>
        <v>0.96354999251922302</v>
      </c>
      <c r="Y32">
        <f t="shared" si="11"/>
        <v>0.92897671981679142</v>
      </c>
      <c r="Z32">
        <f t="shared" si="11"/>
        <v>0.88351204444602294</v>
      </c>
      <c r="AA32">
        <f t="shared" si="11"/>
        <v>0.82768899815689057</v>
      </c>
      <c r="AB32">
        <f t="shared" si="11"/>
        <v>0.76216205512763646</v>
      </c>
      <c r="AC32">
        <f t="shared" si="11"/>
        <v>0.68769945885342354</v>
      </c>
      <c r="AD32">
        <f t="shared" si="11"/>
        <v>0.60517421519376513</v>
      </c>
      <c r="AE32">
        <f t="shared" si="11"/>
        <v>0.51555385717702207</v>
      </c>
      <c r="AF32">
        <f t="shared" si="11"/>
        <v>0.41988910156026482</v>
      </c>
      <c r="AG32">
        <f t="shared" si="11"/>
        <v>0.31930153013598017</v>
      </c>
      <c r="AH32">
        <f t="shared" si="11"/>
        <v>0.21497044021102427</v>
      </c>
      <c r="AI32">
        <f t="shared" si="11"/>
        <v>0.10811901842394193</v>
      </c>
      <c r="AJ32" t="str">
        <f t="shared" si="10"/>
        <v/>
      </c>
      <c r="AK32" t="str">
        <f t="shared" si="11"/>
        <v/>
      </c>
    </row>
    <row r="33" spans="5:37">
      <c r="E33">
        <f t="shared" si="8"/>
        <v>30</v>
      </c>
      <c r="F33">
        <f t="shared" si="5"/>
        <v>19.081136687728208</v>
      </c>
      <c r="G33">
        <f t="shared" si="6"/>
        <v>19.072122481700355</v>
      </c>
      <c r="H33">
        <f t="shared" si="7"/>
        <v>0.10452846326765346</v>
      </c>
      <c r="I33">
        <f t="shared" si="7"/>
        <v>0.20791169081775931</v>
      </c>
      <c r="J33">
        <f t="shared" si="7"/>
        <v>0.3090169943749474</v>
      </c>
      <c r="K33">
        <f t="shared" si="7"/>
        <v>0.40673664307580015</v>
      </c>
      <c r="L33">
        <f t="shared" si="7"/>
        <v>0.49999999999999994</v>
      </c>
      <c r="M33">
        <f t="shared" si="7"/>
        <v>0.58778525229247314</v>
      </c>
      <c r="N33">
        <f t="shared" si="7"/>
        <v>0.66913060635885824</v>
      </c>
      <c r="O33">
        <f t="shared" si="11"/>
        <v>0.74314482547739413</v>
      </c>
      <c r="P33">
        <f t="shared" si="11"/>
        <v>0.80901699437494734</v>
      </c>
      <c r="Q33">
        <f t="shared" si="11"/>
        <v>0.8660254037844386</v>
      </c>
      <c r="R33">
        <f t="shared" si="11"/>
        <v>0.91354545764260087</v>
      </c>
      <c r="S33">
        <f t="shared" si="11"/>
        <v>0.95105651629515353</v>
      </c>
      <c r="T33">
        <f t="shared" si="11"/>
        <v>0.97814760073380569</v>
      </c>
      <c r="U33">
        <f t="shared" si="11"/>
        <v>0.99452189536827329</v>
      </c>
      <c r="V33">
        <f t="shared" si="11"/>
        <v>1</v>
      </c>
      <c r="W33">
        <f t="shared" si="11"/>
        <v>0.9945218953682734</v>
      </c>
      <c r="X33">
        <f t="shared" si="11"/>
        <v>0.97814760073380569</v>
      </c>
      <c r="Y33">
        <f t="shared" si="11"/>
        <v>0.95105651629515364</v>
      </c>
      <c r="Z33">
        <f t="shared" si="11"/>
        <v>0.91354545764260098</v>
      </c>
      <c r="AA33">
        <f t="shared" si="11"/>
        <v>0.86602540378443882</v>
      </c>
      <c r="AB33">
        <f t="shared" si="11"/>
        <v>0.80901699437494745</v>
      </c>
      <c r="AC33">
        <f t="shared" si="11"/>
        <v>0.74314482547739447</v>
      </c>
      <c r="AD33">
        <f t="shared" si="11"/>
        <v>0.66913060635885802</v>
      </c>
      <c r="AE33">
        <f t="shared" si="11"/>
        <v>0.58778525229247325</v>
      </c>
      <c r="AF33">
        <f t="shared" si="11"/>
        <v>0.49999999999999994</v>
      </c>
      <c r="AG33">
        <f t="shared" si="11"/>
        <v>0.40673664307580004</v>
      </c>
      <c r="AH33">
        <f t="shared" si="11"/>
        <v>0.30901699437494751</v>
      </c>
      <c r="AI33">
        <f t="shared" si="11"/>
        <v>0.20791169081775929</v>
      </c>
      <c r="AJ33">
        <f t="shared" si="10"/>
        <v>0.10452846326765373</v>
      </c>
      <c r="AK33" t="str">
        <f t="shared" si="11"/>
        <v/>
      </c>
    </row>
  </sheetData>
  <phoneticPr fontId="1"/>
  <pageMargins left="0.78700000000000003" right="0.78700000000000003" top="0.98399999999999999" bottom="0.98399999999999999" header="0.51200000000000001" footer="0.51200000000000001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ＫＥＫ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英滋</dc:creator>
  <cp:lastModifiedBy>中村 英滋</cp:lastModifiedBy>
  <dcterms:created xsi:type="dcterms:W3CDTF">2012-10-29T07:35:36Z</dcterms:created>
  <dcterms:modified xsi:type="dcterms:W3CDTF">2013-03-30T09:38:17Z</dcterms:modified>
</cp:coreProperties>
</file>